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72.25.2.9\XM_Comercial\09.Compra Energia\02. MERCADO NO REGULADO\11. INVITACIONES 2022\CE 002-2022\"/>
    </mc:Choice>
  </mc:AlternateContent>
  <xr:revisionPtr revIDLastSave="0" documentId="13_ncr:1_{13B4B9FA-9340-44B5-9EF5-1D1E156EC1B0}" xr6:coauthVersionLast="47" xr6:coauthVersionMax="47" xr10:uidLastSave="{00000000-0000-0000-0000-000000000000}"/>
  <bookViews>
    <workbookView xWindow="-28920" yWindow="-120" windowWidth="29040" windowHeight="15840" xr2:uid="{80A2C617-68BA-4273-B5F9-54FBB9B895E0}"/>
  </bookViews>
  <sheets>
    <sheet name="Producto No. 1" sheetId="2" r:id="rId1"/>
    <sheet name="Cantidades Producto No. 1" sheetId="1" r:id="rId2"/>
    <sheet name="Producto No 2 (Curva AP)" sheetId="3" r:id="rId3"/>
    <sheet name="Cantidades Producto No. 2" sheetId="4" r:id="rId4"/>
  </sheets>
  <definedNames>
    <definedName name="_xlnm.Print_Area" localSheetId="2">'Producto No 2 (Curva AP)'!$A$1:$M$32</definedName>
    <definedName name="_xlnm.Print_Area" localSheetId="0">'Producto No. 1'!$A$1:$M$32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 l="1"/>
  <c r="F12" i="2"/>
  <c r="Z44" i="4"/>
  <c r="AB44" i="4" s="1"/>
  <c r="Z43" i="4"/>
  <c r="AB43" i="4" s="1"/>
  <c r="Z42" i="4"/>
  <c r="AB42" i="4" s="1"/>
  <c r="Z35" i="4"/>
  <c r="AB35" i="4" s="1"/>
  <c r="Z34" i="4"/>
  <c r="AB34" i="4" s="1"/>
  <c r="Z33" i="4"/>
  <c r="AB33" i="4" s="1"/>
  <c r="Z32" i="4"/>
  <c r="AB32" i="4" s="1"/>
  <c r="Z30" i="4"/>
  <c r="AB30" i="4" s="1"/>
  <c r="Z29" i="4"/>
  <c r="AB29" i="4" s="1"/>
  <c r="Z23" i="4"/>
  <c r="AB23" i="4" s="1"/>
  <c r="Z22" i="4"/>
  <c r="AB22" i="4" s="1"/>
  <c r="Z21" i="4"/>
  <c r="AB21" i="4" s="1"/>
  <c r="Z13" i="4"/>
  <c r="AB13" i="4" s="1"/>
  <c r="Z12" i="4"/>
  <c r="AB12" i="4" s="1"/>
  <c r="Z11" i="4"/>
  <c r="AB11" i="4" s="1"/>
  <c r="Z46" i="4"/>
  <c r="AB46" i="4" s="1"/>
  <c r="Z45" i="4"/>
  <c r="AB45" i="4" s="1"/>
  <c r="Z41" i="4"/>
  <c r="AB41" i="4" s="1"/>
  <c r="Z40" i="4"/>
  <c r="AB40" i="4" s="1"/>
  <c r="Z31" i="4"/>
  <c r="AB31" i="4" s="1"/>
  <c r="Z24" i="4"/>
  <c r="AB24" i="4" s="1"/>
  <c r="Z20" i="4"/>
  <c r="AB20" i="4" s="1"/>
  <c r="Z19" i="4"/>
  <c r="AB19" i="4" s="1"/>
  <c r="Z18" i="4"/>
  <c r="AB18" i="4" s="1"/>
  <c r="Z8" i="4"/>
  <c r="AB8" i="4" s="1"/>
  <c r="AB55" i="4" l="1"/>
  <c r="G18" i="3" s="1"/>
  <c r="Z56" i="4"/>
  <c r="AB52" i="4"/>
  <c r="G15" i="3" s="1"/>
  <c r="Z7" i="4"/>
  <c r="AB7" i="4" s="1"/>
  <c r="AB51" i="4" s="1"/>
  <c r="G14" i="3" s="1"/>
  <c r="Z9" i="4"/>
  <c r="AB9" i="4" s="1"/>
  <c r="AB53" i="4" s="1"/>
  <c r="G16" i="3" s="1"/>
  <c r="Z52" i="4"/>
  <c r="Z10" i="4"/>
  <c r="AB10" i="4" s="1"/>
  <c r="AB54" i="4" s="1"/>
  <c r="G17" i="3" s="1"/>
  <c r="Z51" i="4"/>
  <c r="Z53" i="4"/>
  <c r="Z54" i="4"/>
  <c r="Z55" i="4"/>
  <c r="Z57" i="4"/>
  <c r="AB56" i="4"/>
  <c r="G19" i="3" s="1"/>
  <c r="AB57" i="4"/>
  <c r="G20" i="3" s="1"/>
  <c r="S57" i="1"/>
  <c r="R57" i="1"/>
  <c r="Q57" i="1"/>
  <c r="P57" i="1"/>
  <c r="O57" i="1"/>
  <c r="N57" i="1"/>
  <c r="M57" i="1"/>
  <c r="L57" i="1"/>
  <c r="K57" i="1"/>
  <c r="J57" i="1"/>
  <c r="I57" i="1"/>
  <c r="H57" i="1"/>
  <c r="S56" i="1"/>
  <c r="R56" i="1"/>
  <c r="Q56" i="1"/>
  <c r="P56" i="1"/>
  <c r="O56" i="1"/>
  <c r="N56" i="1"/>
  <c r="M56" i="1"/>
  <c r="L56" i="1"/>
  <c r="K56" i="1"/>
  <c r="J56" i="1"/>
  <c r="I56" i="1"/>
  <c r="H56" i="1"/>
  <c r="S55" i="1"/>
  <c r="R55" i="1"/>
  <c r="Q55" i="1"/>
  <c r="P55" i="1"/>
  <c r="O55" i="1"/>
  <c r="N55" i="1"/>
  <c r="M55" i="1"/>
  <c r="L55" i="1"/>
  <c r="K55" i="1"/>
  <c r="J55" i="1"/>
  <c r="I55" i="1"/>
  <c r="H55" i="1"/>
  <c r="S54" i="1"/>
  <c r="R54" i="1"/>
  <c r="Q54" i="1"/>
  <c r="P54" i="1"/>
  <c r="O54" i="1"/>
  <c r="N54" i="1"/>
  <c r="M54" i="1"/>
  <c r="L54" i="1"/>
  <c r="K54" i="1"/>
  <c r="J54" i="1"/>
  <c r="I54" i="1"/>
  <c r="H54" i="1"/>
  <c r="S53" i="1"/>
  <c r="R53" i="1"/>
  <c r="Q53" i="1"/>
  <c r="P53" i="1"/>
  <c r="O53" i="1"/>
  <c r="N53" i="1"/>
  <c r="M53" i="1"/>
  <c r="L53" i="1"/>
  <c r="K53" i="1"/>
  <c r="J53" i="1"/>
  <c r="I53" i="1"/>
  <c r="H53" i="1"/>
  <c r="S52" i="1"/>
  <c r="R52" i="1"/>
  <c r="Q52" i="1"/>
  <c r="P52" i="1"/>
  <c r="O52" i="1"/>
  <c r="N52" i="1"/>
  <c r="M52" i="1"/>
  <c r="L52" i="1"/>
  <c r="K52" i="1"/>
  <c r="J52" i="1"/>
  <c r="I52" i="1"/>
  <c r="H52" i="1"/>
  <c r="S51" i="1"/>
  <c r="R51" i="1"/>
  <c r="Q51" i="1"/>
  <c r="P51" i="1"/>
  <c r="O51" i="1"/>
  <c r="N51" i="1"/>
  <c r="M51" i="1"/>
  <c r="L51" i="1"/>
  <c r="K51" i="1"/>
  <c r="J51" i="1"/>
  <c r="I51" i="1"/>
  <c r="H51" i="1"/>
  <c r="G21" i="3" l="1"/>
  <c r="E51" i="1"/>
  <c r="U51" i="1"/>
  <c r="Y51" i="1"/>
  <c r="D53" i="1"/>
  <c r="T53" i="1"/>
  <c r="X53" i="1"/>
  <c r="C52" i="1"/>
  <c r="G52" i="1"/>
  <c r="W52" i="1"/>
  <c r="F54" i="1"/>
  <c r="E55" i="1"/>
  <c r="U55" i="1"/>
  <c r="Y55" i="1"/>
  <c r="D56" i="1"/>
  <c r="T56" i="1"/>
  <c r="X56" i="1"/>
  <c r="C57" i="1"/>
  <c r="G57" i="1"/>
  <c r="W57" i="1"/>
  <c r="U53" i="1"/>
  <c r="D52" i="1"/>
  <c r="T52" i="1"/>
  <c r="X52" i="1"/>
  <c r="G54" i="1"/>
  <c r="F55" i="1"/>
  <c r="V55" i="1"/>
  <c r="E56" i="1"/>
  <c r="Y56" i="1"/>
  <c r="T57" i="1"/>
  <c r="X57" i="1"/>
  <c r="D57" i="1" l="1"/>
  <c r="E53" i="1"/>
  <c r="Z24" i="1"/>
  <c r="AB24" i="1" s="1"/>
  <c r="Z33" i="1"/>
  <c r="AB33" i="1" s="1"/>
  <c r="Z41" i="1"/>
  <c r="AB41" i="1" s="1"/>
  <c r="G56" i="1"/>
  <c r="V52" i="1"/>
  <c r="D51" i="1"/>
  <c r="W55" i="1"/>
  <c r="E52" i="1"/>
  <c r="W51" i="1"/>
  <c r="C54" i="1"/>
  <c r="V54" i="1"/>
  <c r="Z34" i="1"/>
  <c r="AB34" i="1" s="1"/>
  <c r="Z43" i="1"/>
  <c r="AB43" i="1" s="1"/>
  <c r="C56" i="1"/>
  <c r="F52" i="1"/>
  <c r="G55" i="1"/>
  <c r="G51" i="1"/>
  <c r="U56" i="1"/>
  <c r="Z21" i="1"/>
  <c r="AB21" i="1" s="1"/>
  <c r="Z35" i="1"/>
  <c r="AB35" i="1" s="1"/>
  <c r="Z42" i="1"/>
  <c r="AB42" i="1" s="1"/>
  <c r="X55" i="1"/>
  <c r="B52" i="1"/>
  <c r="Z8" i="1"/>
  <c r="AB8" i="1" s="1"/>
  <c r="Y57" i="1"/>
  <c r="C55" i="1"/>
  <c r="C51" i="1"/>
  <c r="Z29" i="1"/>
  <c r="AB29" i="1" s="1"/>
  <c r="Z45" i="1"/>
  <c r="AB45" i="1" s="1"/>
  <c r="T55" i="1"/>
  <c r="W53" i="1"/>
  <c r="U57" i="1"/>
  <c r="X54" i="1"/>
  <c r="V57" i="1"/>
  <c r="D55" i="1"/>
  <c r="G53" i="1"/>
  <c r="E57" i="1"/>
  <c r="T54" i="1"/>
  <c r="V51" i="1"/>
  <c r="Z20" i="1"/>
  <c r="AB20" i="1" s="1"/>
  <c r="Z31" i="1"/>
  <c r="AB31" i="1" s="1"/>
  <c r="F57" i="1"/>
  <c r="Y54" i="1"/>
  <c r="C53" i="1"/>
  <c r="V56" i="1"/>
  <c r="D54" i="1"/>
  <c r="V53" i="1"/>
  <c r="F51" i="1"/>
  <c r="Z23" i="1"/>
  <c r="AB23" i="1" s="1"/>
  <c r="B55" i="1"/>
  <c r="Z11" i="1"/>
  <c r="AB11" i="1" s="1"/>
  <c r="Y53" i="1"/>
  <c r="Z19" i="1"/>
  <c r="AB19" i="1" s="1"/>
  <c r="Z22" i="1"/>
  <c r="AB22" i="1" s="1"/>
  <c r="Z18" i="1"/>
  <c r="AB18" i="1" s="1"/>
  <c r="Z32" i="1"/>
  <c r="AB32" i="1" s="1"/>
  <c r="Z40" i="1"/>
  <c r="AB40" i="1" s="1"/>
  <c r="B57" i="1"/>
  <c r="Z13" i="1"/>
  <c r="AB13" i="1" s="1"/>
  <c r="U54" i="1"/>
  <c r="X51" i="1"/>
  <c r="F56" i="1"/>
  <c r="Y52" i="1"/>
  <c r="F53" i="1"/>
  <c r="B51" i="1"/>
  <c r="Z7" i="1"/>
  <c r="AB7" i="1" s="1"/>
  <c r="B54" i="1"/>
  <c r="Z10" i="1"/>
  <c r="AB10" i="1" s="1"/>
  <c r="W54" i="1"/>
  <c r="Z30" i="1"/>
  <c r="AB30" i="1" s="1"/>
  <c r="Z46" i="1"/>
  <c r="AB46" i="1" s="1"/>
  <c r="Z44" i="1"/>
  <c r="AB44" i="1" s="1"/>
  <c r="W56" i="1"/>
  <c r="E54" i="1"/>
  <c r="T51" i="1"/>
  <c r="B56" i="1"/>
  <c r="Z12" i="1"/>
  <c r="AB12" i="1" s="1"/>
  <c r="U52" i="1"/>
  <c r="B53" i="1"/>
  <c r="Z9" i="1"/>
  <c r="AB9" i="1" s="1"/>
  <c r="AB54" i="1" l="1"/>
  <c r="G17" i="2" s="1"/>
  <c r="Z56" i="1"/>
  <c r="AB56" i="1"/>
  <c r="G19" i="2" s="1"/>
  <c r="Z51" i="1"/>
  <c r="Z53" i="1"/>
  <c r="Z55" i="1"/>
  <c r="AB55" i="1"/>
  <c r="G18" i="2" s="1"/>
  <c r="Z57" i="1"/>
  <c r="AB52" i="1"/>
  <c r="G15" i="2" s="1"/>
  <c r="AB53" i="1"/>
  <c r="G16" i="2" s="1"/>
  <c r="Z54" i="1"/>
  <c r="Z52" i="1"/>
  <c r="AB51" i="1"/>
  <c r="G14" i="2" s="1"/>
  <c r="AB57" i="1"/>
  <c r="G20" i="2" s="1"/>
  <c r="G21" i="2" l="1"/>
</calcChain>
</file>

<file path=xl/sharedStrings.xml><?xml version="1.0" encoding="utf-8"?>
<sst xmlns="http://schemas.openxmlformats.org/spreadsheetml/2006/main" count="338" uniqueCount="62">
  <si>
    <t>EMPRESA DE ENERGÍA DE PEREIRA S.A. E.S.P.</t>
  </si>
  <si>
    <t>DEMANDA DIARIA ESTIMADA DÍA HABIL [MWh]</t>
  </si>
  <si>
    <t>MES</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</si>
  <si>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</si>
  <si>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</si>
  <si>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</si>
  <si>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</si>
  <si>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</si>
  <si>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</si>
  <si>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</si>
  <si>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</si>
  <si>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</si>
  <si>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</si>
  <si>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</si>
  <si>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</si>
  <si>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</si>
  <si>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</si>
  <si>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</si>
  <si>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</si>
  <si>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</si>
  <si>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</si>
  <si>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</si>
  <si>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</si>
  <si>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</si>
  <si>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</si>
  <si>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</si>
  <si>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</si>
  <si>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TOTAL</t>
  </si>
  <si>
    <t>Días</t>
  </si>
  <si>
    <t>DEMANDA DIARIA ESTIMADA DÍA SABADO [MWh]</t>
  </si>
  <si>
    <t>DEMANDA DIARIA ESTIMADA DÍA DOMINGO Y FESTIVO DIFERENTE A LUNES [MWh]</t>
  </si>
  <si>
    <t>DEMANDA DIARIA ESTIMADA DÍA LUNES FESTIVO [MWh]</t>
  </si>
  <si>
    <t>DEMANDA DIARIA ESTIMADA TOTAL [MWh]</t>
  </si>
  <si>
    <t>ANEXO No. 1 OFERTAS Y CANTIDADES</t>
  </si>
  <si>
    <t>Energía requerida (MWh-mes)</t>
  </si>
  <si>
    <t>Energía ofertada (%)</t>
  </si>
  <si>
    <t>Energía ofertada (MWh-mes)</t>
  </si>
  <si>
    <t>Tarifa monomia ($/kWh)</t>
  </si>
  <si>
    <t>Notas</t>
  </si>
  <si>
    <r>
      <t xml:space="preserve">EMPRESA: </t>
    </r>
    <r>
      <rPr>
        <b/>
        <sz val="12"/>
        <color rgb="FFFF0000"/>
        <rFont val="Verdana"/>
        <family val="2"/>
      </rPr>
      <t>XXXXXXXXXXXXXXXXXXXXXXXXXXXXXX</t>
    </r>
  </si>
  <si>
    <r>
      <t xml:space="preserve">REPRESENTANTE LEGAL: </t>
    </r>
    <r>
      <rPr>
        <b/>
        <sz val="12"/>
        <color rgb="FFFF0000"/>
        <rFont val="Verdana"/>
        <family val="2"/>
      </rPr>
      <t>XXXXXXXXXXXXXXXXXXXXXXXXXXXXXX</t>
    </r>
  </si>
  <si>
    <r>
      <t xml:space="preserve">TIPO DE AGENTE: </t>
    </r>
    <r>
      <rPr>
        <b/>
        <sz val="12"/>
        <color rgb="FFFF0000"/>
        <rFont val="Verdana"/>
        <family val="2"/>
      </rPr>
      <t>(COMERCIALIZADOR/GENERADOR)</t>
    </r>
  </si>
  <si>
    <t>(2) Las cantidades se distribuyen de acuerdo a la curva del Anexo Cantidades Requeridas de los Pliegos de Condiciones.</t>
  </si>
  <si>
    <t>(3) Los precios ofertados incluyen todos los pagos, cargos, impuestos, estampillas, etc., que el Proponente deba realizar ante cualquier entidad gubernamental, o empresa pública, privada o mixta para entregar la energía en la frontera con el Sistema de Transmisión Nacional – STN.</t>
  </si>
  <si>
    <t>Año
2022</t>
  </si>
  <si>
    <t>mayo</t>
  </si>
  <si>
    <t>junio</t>
  </si>
  <si>
    <t>julio</t>
  </si>
  <si>
    <t>agosto</t>
  </si>
  <si>
    <t>septiembre</t>
  </si>
  <si>
    <t>octubre</t>
  </si>
  <si>
    <t>noviembre</t>
  </si>
  <si>
    <t>(5) Las cantidades ofertadas están sujetas a la adjudicación en la misma proporción respecto a las cantidades ofertadas para todos y cada uno de los meses del año. Es decir, si la Empresa de Energía de Pereira decide adjudicar, por ejemplo, el 50% de lo ofertado en cualesquiera de los meses, ese mismo porcentaje debe ser adjudicado en el resto de cada uno de los meses de ese año.</t>
  </si>
  <si>
    <t>ANEXO 1. CANTIDADES DE ENERGÍA ESTIMADAS MERCADO NO REGULADO mayo a noviembre 2022</t>
  </si>
  <si>
    <t>OFERTA A LA EMPRESA DE ENERGIA DE PEREIRA S.A. ESP.
INVITACIÓN PARA EL SUMINISTRO DE ENERGÍA ELÉCTRICA CON DESTINO AL MERCADO NO REGULADO CONVOCATORIA PUBLICA No. 002-2022</t>
  </si>
  <si>
    <t>Producto No. 1</t>
  </si>
  <si>
    <t>Las tarifas ofertadas están referidas en pesos constantes de FEBRERO de 2022 (provisional).</t>
  </si>
  <si>
    <r>
      <t>(1) Oferta válida para la modalidad</t>
    </r>
    <r>
      <rPr>
        <b/>
        <sz val="12"/>
        <color theme="1"/>
        <rFont val="Verdana"/>
        <family val="2"/>
      </rPr>
      <t xml:space="preserve"> Pague lo Contratado y/o Pague lo Generado.</t>
    </r>
  </si>
  <si>
    <t>(3) La cantidad de energía es equivalente a un porcentaje de las cantidades de energía requerida por la Empresa de Energía de Pereira S.A. ESP. para cada mes, de acuerdo con el Anexo Cantidades Requeridas del los Pliegos de Condiciones, que se aplicarán para todas las 24 horas del día de la curva establecida en dicho Anexo, presentando una tarifa para cada año sin ningún tipo de discriminación (por mes), ni tipo de carga ni tipo de día.</t>
  </si>
  <si>
    <t>Producto No. 2 (Curva AP)</t>
  </si>
  <si>
    <t>ANEXO 1. CANTIDADES DE ENERGÍA ESTIMADAS MERCADO NO REGULADO mayo a noviembre 2022 (Curva AP)</t>
  </si>
  <si>
    <t>(6) Podrán establecer la condición de adjudicación mínima en porcentaje (%), siempre y cuando no sea superior al treinta por ciento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</si>
</sst>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 #,##0.00_ ;_ * \-#,##0.00_ ;_ * &quot;-&quot;?_ ;_ @_ "/>
    <numFmt numFmtId="165" formatCode="_ * #,##0_ ;_ * \-#,##0_ ;_ * &quot;-&quot;??_ ;_ @_ "/>
    <numFmt numFmtId="166" formatCode="_-* #,##0.00_-;\-* #,##0.00_-;_-* &quot;-&quot;_-;_-@_-"/>
    <numFmt numFmtId="167" formatCode="_ * #,##0_ ;_ * \-#,##0_ ;_ * &quot;-&quot;?_ ;_ @_ "/>
    <numFmt numFmtId="168" formatCode="_ * #,##0.0000_ ;_ * \-#,##0.0000_ ;_ * &quot;-&quot;?_ ;_ @_ "/>
    <numFmt numFmtId="169" formatCode="_-* #,##0_-;\-* #,##0_-;_-* &quot;-&quot;??_-;_-@_-"/>
    <numFmt numFmtId="170" formatCode="0.000%"/>
  </numFmts>
  <fonts count="25"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sz val="16"/>
      <name val="Arial"/>
      <family val="2"/>
    </font>
    <font>
      <b/>
      <sz val="10"/>
      <name val="Arial"/>
      <family val="2"/>
    </font>
    <font>
      <b/>
      <sz val="12"/>
      <color indexed="9"/>
      <name val="Arial"/>
      <family val="2"/>
    </font>
    <font>
      <sz val="12"/>
      <color indexed="9"/>
      <name val="Arial"/>
      <family val="2"/>
    </font>
    <font>
      <sz val="10"/>
      <color indexed="9"/>
      <name val="Arial"/>
      <family val="2"/>
    </font>
    <font>
      <b/>
      <i/>
      <sz val="12"/>
      <color indexed="9"/>
      <name val="Arial"/>
      <family val="2"/>
    </font>
    <font>
      <b/>
      <sz val="12"/>
      <name val="Arial"/>
      <family val="2"/>
    </font>
    <font>
      <sz val="11"/>
      <name val="Arial"/>
      <family val="2"/>
    </font>
    <font>
      <b/>
      <sz val="11"/>
      <color indexed="10"/>
      <name val="Arial"/>
      <family val="2"/>
    </font>
    <font>
      <sz val="12"/>
      <color theme="0"/>
      <name val="Verdana"/>
      <family val="2"/>
    </font>
    <font>
      <b/>
      <i/>
      <sz val="12"/>
      <name val="Verdana"/>
      <family val="2"/>
    </font>
    <font>
      <b/>
      <i/>
      <sz val="12"/>
      <color theme="1"/>
      <name val="Verdana"/>
      <family val="2"/>
    </font>
    <font>
      <b/>
      <sz val="12"/>
      <color theme="1"/>
      <name val="Verdana"/>
      <family val="2"/>
    </font>
    <font>
      <sz val="12"/>
      <name val="Verdana"/>
      <family val="2"/>
    </font>
    <font>
      <i/>
      <sz val="12"/>
      <name val="Verdana"/>
      <family val="2"/>
    </font>
    <font>
      <sz val="12"/>
      <color theme="1"/>
      <name val="Verdana"/>
      <family val="2"/>
    </font>
    <font>
      <b/>
      <sz val="12"/>
      <name val="Verdana"/>
      <family val="2"/>
    </font>
    <font>
      <b/>
      <sz val="12"/>
      <color rgb="FFFF0000"/>
      <name val="Verdana"/>
      <family val="2"/>
    </font>
    <font>
      <b/>
      <sz val="12"/>
      <color rgb="FF000000"/>
      <name val="Verdana"/>
      <family val="2"/>
    </font>
    <font>
      <b/>
      <u/>
      <sz val="12"/>
      <name val="Verdana"/>
      <family val="2"/>
    </font>
  </fonts>
  <fills count="7">
    <fill>
      <patternFill patternType="none"/>
    </fill>
    <fill>
      <patternFill patternType="gray125"/>
    </fill>
    <fill>
      <patternFill patternType="solid">
        <fgColor rgb="FFE66E23"/>
        <bgColor indexed="64"/>
      </patternFill>
    </fill>
    <fill>
      <patternFill patternType="solid">
        <fgColor rgb="FF73A037"/>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41" fontId="1"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0" fontId="2" fillId="0" borderId="0" applyFont="0" applyFill="0" applyBorder="0" applyAlignment="0" applyProtection="0"/>
  </cellStyleXfs>
  <cellXfs count="73">
    <xf numFmtId="0" fontId="0" fillId="0" borderId="0" xfId="0"/>
    <xf numFmtId="0" fontId="3" fillId="0" borderId="1" xfId="2" applyFont="1" applyBorder="1"/>
    <xf numFmtId="0" fontId="4" fillId="0" borderId="0" xfId="2" applyFont="1"/>
    <xf numFmtId="164" fontId="2" fillId="0" borderId="0" xfId="2" applyNumberFormat="1"/>
    <xf numFmtId="0" fontId="2" fillId="0" borderId="0" xfId="2"/>
    <xf numFmtId="0" fontId="5" fillId="0" borderId="2" xfId="2" applyFont="1" applyBorder="1" applyAlignment="1">
      <alignment horizontal="center" wrapText="1"/>
    </xf>
    <xf numFmtId="0" fontId="6" fillId="2" borderId="3" xfId="2" applyFont="1" applyFill="1" applyBorder="1"/>
    <xf numFmtId="0" fontId="7" fillId="0" borderId="0" xfId="2" applyFont="1"/>
    <xf numFmtId="0" fontId="8" fillId="0" borderId="0" xfId="2" applyFont="1"/>
    <xf numFmtId="165" fontId="2" fillId="0" borderId="0" xfId="2" applyNumberFormat="1"/>
    <xf numFmtId="0" fontId="9" fillId="3" borderId="4" xfId="2" applyFont="1" applyFill="1" applyBorder="1"/>
    <xf numFmtId="0" fontId="10" fillId="3" borderId="5" xfId="2" applyFont="1" applyFill="1" applyBorder="1" applyAlignment="1">
      <alignment horizontal="center"/>
    </xf>
    <xf numFmtId="0" fontId="9" fillId="3" borderId="6" xfId="2" applyFont="1" applyFill="1" applyBorder="1"/>
    <xf numFmtId="17" fontId="11" fillId="0" borderId="8" xfId="2" applyNumberFormat="1" applyFont="1" applyBorder="1" applyAlignment="1">
      <alignment horizontal="left"/>
    </xf>
    <xf numFmtId="166" fontId="12" fillId="0" borderId="7" xfId="1" quotePrefix="1" applyNumberFormat="1" applyFont="1" applyBorder="1" applyAlignment="1">
      <alignment horizontal="left"/>
    </xf>
    <xf numFmtId="167" fontId="13" fillId="0" borderId="9" xfId="2" applyNumberFormat="1" applyFont="1" applyBorder="1" applyAlignment="1">
      <alignment horizontal="left"/>
    </xf>
    <xf numFmtId="0" fontId="11" fillId="0" borderId="7" xfId="2" applyFont="1" applyBorder="1"/>
    <xf numFmtId="165" fontId="4" fillId="0" borderId="10" xfId="2" applyNumberFormat="1" applyFont="1" applyBorder="1"/>
    <xf numFmtId="17" fontId="11" fillId="0" borderId="0" xfId="2" applyNumberFormat="1" applyFont="1" applyAlignment="1">
      <alignment horizontal="left"/>
    </xf>
    <xf numFmtId="164" fontId="12" fillId="0" borderId="0" xfId="2" quotePrefix="1" applyNumberFormat="1" applyFont="1" applyAlignment="1">
      <alignment horizontal="left"/>
    </xf>
    <xf numFmtId="167" fontId="13" fillId="0" borderId="0" xfId="2" applyNumberFormat="1" applyFont="1" applyAlignment="1">
      <alignment horizontal="left"/>
    </xf>
    <xf numFmtId="0" fontId="11" fillId="0" borderId="0" xfId="2" applyFont="1"/>
    <xf numFmtId="165" fontId="4" fillId="0" borderId="0" xfId="2" applyNumberFormat="1" applyFont="1"/>
    <xf numFmtId="167" fontId="11" fillId="0" borderId="7" xfId="2" applyNumberFormat="1" applyFont="1" applyBorder="1"/>
    <xf numFmtId="167" fontId="4" fillId="0" borderId="10" xfId="2" applyNumberFormat="1" applyFont="1" applyBorder="1"/>
    <xf numFmtId="17" fontId="11" fillId="0" borderId="9" xfId="2" applyNumberFormat="1" applyFont="1" applyBorder="1" applyAlignment="1">
      <alignment horizontal="left"/>
    </xf>
    <xf numFmtId="0" fontId="2" fillId="0" borderId="9" xfId="2" applyBorder="1"/>
    <xf numFmtId="17" fontId="11" fillId="0" borderId="12" xfId="2" applyNumberFormat="1" applyFont="1" applyBorder="1" applyAlignment="1">
      <alignment horizontal="left"/>
    </xf>
    <xf numFmtId="168" fontId="4" fillId="0" borderId="0" xfId="2" applyNumberFormat="1" applyFont="1"/>
    <xf numFmtId="43" fontId="2" fillId="0" borderId="0" xfId="2" applyNumberFormat="1"/>
    <xf numFmtId="167" fontId="12" fillId="0" borderId="7" xfId="2" quotePrefix="1" applyNumberFormat="1" applyFont="1" applyBorder="1" applyAlignment="1">
      <alignment horizontal="left"/>
    </xf>
    <xf numFmtId="10" fontId="14" fillId="4" borderId="0" xfId="5" applyNumberFormat="1" applyFont="1" applyFill="1"/>
    <xf numFmtId="0" fontId="15" fillId="4" borderId="0" xfId="3" applyFont="1" applyFill="1" applyAlignment="1">
      <alignment vertical="center"/>
    </xf>
    <xf numFmtId="0" fontId="16" fillId="4" borderId="0" xfId="3" applyFont="1" applyFill="1" applyAlignment="1">
      <alignment vertical="center"/>
    </xf>
    <xf numFmtId="0" fontId="18" fillId="4" borderId="0" xfId="3" applyFont="1" applyFill="1"/>
    <xf numFmtId="0" fontId="19" fillId="4" borderId="0" xfId="3" applyFont="1" applyFill="1"/>
    <xf numFmtId="0" fontId="15" fillId="4" borderId="0" xfId="3" applyFont="1" applyFill="1" applyAlignment="1">
      <alignment horizontal="center" vertical="center"/>
    </xf>
    <xf numFmtId="0" fontId="20" fillId="5" borderId="0" xfId="4" applyFont="1" applyFill="1" applyAlignment="1">
      <alignment horizontal="center" vertical="center"/>
    </xf>
    <xf numFmtId="0" fontId="15" fillId="5" borderId="0" xfId="3" applyFont="1" applyFill="1" applyAlignment="1">
      <alignment vertical="center"/>
    </xf>
    <xf numFmtId="0" fontId="15" fillId="5" borderId="0" xfId="3" applyFont="1" applyFill="1" applyAlignment="1">
      <alignment horizontal="center" vertical="center"/>
    </xf>
    <xf numFmtId="0" fontId="19" fillId="4" borderId="0" xfId="3" applyFont="1" applyFill="1" applyAlignment="1">
      <alignment horizontal="center" vertical="center"/>
    </xf>
    <xf numFmtId="0" fontId="21" fillId="4" borderId="0" xfId="3" applyFont="1" applyFill="1"/>
    <xf numFmtId="0" fontId="21" fillId="4" borderId="0" xfId="3" applyFont="1" applyFill="1" applyAlignment="1">
      <alignment horizontal="center" vertical="center"/>
    </xf>
    <xf numFmtId="0" fontId="18" fillId="4" borderId="0" xfId="3" applyFont="1" applyFill="1" applyAlignment="1">
      <alignment horizontal="center" vertical="center"/>
    </xf>
    <xf numFmtId="0" fontId="17" fillId="4" borderId="0" xfId="3" applyFont="1" applyFill="1"/>
    <xf numFmtId="0" fontId="20" fillId="4" borderId="0" xfId="3" applyFont="1" applyFill="1"/>
    <xf numFmtId="0" fontId="16" fillId="4" borderId="0" xfId="3" applyFont="1" applyFill="1" applyAlignment="1">
      <alignment horizontal="center" vertical="center"/>
    </xf>
    <xf numFmtId="0" fontId="21" fillId="6" borderId="7" xfId="4" applyFont="1" applyFill="1" applyBorder="1" applyAlignment="1">
      <alignment horizontal="center" vertical="center" wrapText="1"/>
    </xf>
    <xf numFmtId="0" fontId="23" fillId="6" borderId="7" xfId="4" applyFont="1" applyFill="1" applyBorder="1" applyAlignment="1">
      <alignment horizontal="center" vertical="center" wrapText="1"/>
    </xf>
    <xf numFmtId="169" fontId="14" fillId="4" borderId="0" xfId="3" applyNumberFormat="1" applyFont="1" applyFill="1"/>
    <xf numFmtId="3" fontId="18" fillId="0" borderId="7" xfId="4" applyNumberFormat="1" applyFont="1" applyBorder="1" applyAlignment="1">
      <alignment horizontal="center" vertical="center" wrapText="1"/>
    </xf>
    <xf numFmtId="170" fontId="18" fillId="0" borderId="7" xfId="5" applyNumberFormat="1" applyFont="1" applyFill="1" applyBorder="1" applyAlignment="1">
      <alignment horizontal="center" vertical="center" wrapText="1"/>
    </xf>
    <xf numFmtId="41" fontId="18" fillId="4" borderId="0" xfId="7" applyFont="1" applyFill="1"/>
    <xf numFmtId="166" fontId="18" fillId="4" borderId="0" xfId="7" applyNumberFormat="1" applyFont="1" applyFill="1"/>
    <xf numFmtId="0" fontId="17" fillId="6" borderId="7" xfId="4" applyFont="1" applyFill="1" applyBorder="1" applyAlignment="1">
      <alignment horizontal="center" vertical="center"/>
    </xf>
    <xf numFmtId="3" fontId="21" fillId="6" borderId="7" xfId="4" applyNumberFormat="1" applyFont="1" applyFill="1" applyBorder="1" applyAlignment="1">
      <alignment horizontal="center" vertical="center" wrapText="1"/>
    </xf>
    <xf numFmtId="170" fontId="21" fillId="6" borderId="7" xfId="5" applyNumberFormat="1" applyFont="1" applyFill="1" applyBorder="1" applyAlignment="1">
      <alignment horizontal="center" vertical="center" wrapText="1"/>
    </xf>
    <xf numFmtId="2" fontId="21" fillId="6" borderId="7" xfId="4" applyNumberFormat="1" applyFont="1" applyFill="1" applyBorder="1" applyAlignment="1">
      <alignment horizontal="center" vertical="center" wrapText="1"/>
    </xf>
    <xf numFmtId="17" fontId="21" fillId="4" borderId="0" xfId="3" applyNumberFormat="1" applyFont="1" applyFill="1" applyAlignment="1">
      <alignment horizontal="left" vertical="center" wrapText="1"/>
    </xf>
    <xf numFmtId="165" fontId="18" fillId="4" borderId="0" xfId="8" applyNumberFormat="1" applyFont="1" applyFill="1" applyBorder="1" applyAlignment="1">
      <alignment horizontal="center" vertical="center" wrapText="1"/>
    </xf>
    <xf numFmtId="0" fontId="24" fillId="4" borderId="0" xfId="3" applyFont="1" applyFill="1"/>
    <xf numFmtId="0" fontId="18" fillId="5" borderId="0" xfId="3" applyFont="1" applyFill="1" applyAlignment="1">
      <alignment horizontal="justify" vertical="justify" wrapText="1"/>
    </xf>
    <xf numFmtId="0" fontId="21" fillId="0" borderId="7" xfId="4" applyNumberFormat="1" applyFont="1" applyBorder="1" applyAlignment="1">
      <alignment horizontal="center" vertical="center" wrapText="1"/>
    </xf>
    <xf numFmtId="0" fontId="17" fillId="6" borderId="7" xfId="4" applyFont="1" applyFill="1" applyBorder="1" applyAlignment="1">
      <alignment horizontal="center" vertical="center" wrapText="1"/>
    </xf>
    <xf numFmtId="0" fontId="20" fillId="0" borderId="13" xfId="3" applyFont="1" applyBorder="1" applyAlignment="1">
      <alignment horizontal="justify" vertical="justify" wrapText="1"/>
    </xf>
    <xf numFmtId="0" fontId="20" fillId="4" borderId="13" xfId="3" applyFont="1" applyFill="1" applyBorder="1" applyAlignment="1">
      <alignment horizontal="justify" vertical="justify" wrapText="1"/>
    </xf>
    <xf numFmtId="0" fontId="17" fillId="5" borderId="0" xfId="4" applyFont="1" applyFill="1" applyAlignment="1">
      <alignment horizontal="center" vertical="center"/>
    </xf>
    <xf numFmtId="0" fontId="17" fillId="5" borderId="0" xfId="4" applyFont="1" applyFill="1" applyAlignment="1">
      <alignment horizontal="center" vertical="center" wrapText="1"/>
    </xf>
    <xf numFmtId="0" fontId="17" fillId="0" borderId="0" xfId="4" applyFont="1" applyAlignment="1">
      <alignment horizontal="center" vertical="center"/>
    </xf>
    <xf numFmtId="0" fontId="17" fillId="0" borderId="7" xfId="3" applyFont="1" applyBorder="1" applyAlignment="1">
      <alignment horizontal="center"/>
    </xf>
    <xf numFmtId="170" fontId="18" fillId="0" borderId="14" xfId="5" applyNumberFormat="1" applyFont="1" applyFill="1" applyBorder="1" applyAlignment="1">
      <alignment horizontal="center" vertical="center" wrapText="1"/>
    </xf>
    <xf numFmtId="170" fontId="18" fillId="0" borderId="15" xfId="5" applyNumberFormat="1" applyFont="1" applyFill="1" applyBorder="1" applyAlignment="1">
      <alignment horizontal="center" vertical="center" wrapText="1"/>
    </xf>
    <xf numFmtId="170" fontId="18" fillId="0" borderId="11" xfId="5" applyNumberFormat="1" applyFont="1" applyFill="1" applyBorder="1" applyAlignment="1">
      <alignment horizontal="center" vertical="center" wrapText="1"/>
    </xf>
  </cellXfs>
  <cellStyles count="9">
    <cellStyle name="Millares [0]" xfId="1" builtinId="6"/>
    <cellStyle name="Millares [0] 2" xfId="6" xr:uid="{B756C2DE-7510-4817-8E41-9F1F0DFD91DE}"/>
    <cellStyle name="Millares [0] 2 2" xfId="7" xr:uid="{FA55DE94-0D11-4980-8E2A-B57D0B02D2D6}"/>
    <cellStyle name="Millares 3" xfId="8" xr:uid="{49BE24BF-8F29-4BBD-A74D-E43C6FAF6ACC}"/>
    <cellStyle name="Normal" xfId="0" builtinId="0"/>
    <cellStyle name="Normal 2" xfId="2" xr:uid="{B88343F6-B8B4-4901-8DAA-3CBB50B0D740}"/>
    <cellStyle name="Normal 2 2" xfId="4" xr:uid="{E0821794-EFDA-4BD2-B324-22949753C603}"/>
    <cellStyle name="Normal 3" xfId="3" xr:uid="{E40D78B4-7B67-45A5-830D-18AAF712B212}"/>
    <cellStyle name="Porcentaje 2" xfId="5" xr:uid="{D5AAE787-3BB6-42A5-8C92-594900A0D2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1266265</xdr:colOff>
      <xdr:row>0</xdr:row>
      <xdr:rowOff>51956</xdr:rowOff>
    </xdr:from>
    <xdr:to>
      <xdr:col>12</xdr:col>
      <xdr:colOff>578427</xdr:colOff>
      <xdr:row>2</xdr:row>
      <xdr:rowOff>340141</xdr:rowOff>
    </xdr:to>
    <xdr:pic>
      <xdr:nvPicPr>
        <xdr:cNvPr id="2" name="Imagen 1">
          <a:extLst>
            <a:ext uri="{FF2B5EF4-FFF2-40B4-BE49-F238E27FC236}">
              <a16:creationId xmlns:a16="http://schemas.microsoft.com/office/drawing/2014/main" id="{29CCFAC7-E5DF-4DBE-867C-0C02B230120A}"/>
            </a:ext>
          </a:extLst>
        </xdr:cNvPr>
        <xdr:cNvPicPr>
          <a:picLocks noChangeAspect="1" noChangeArrowheads="1"/>
        </xdr:cNvPicPr>
      </xdr:nvPicPr>
      <xdr:blipFill>
        <a:blip xmlns:r="http://schemas.openxmlformats.org/officeDocument/2006/relationships" r:embed="rId1">
          <a:alphaModFix amt="70000"/>
          <a:extLst>
            <a:ext uri="{28A0092B-C50C-407E-A947-70E740481C1C}">
              <a14:useLocalDpi xmlns:a14="http://schemas.microsoft.com/office/drawing/2010/main" val="0"/>
            </a:ext>
          </a:extLst>
        </a:blip>
        <a:srcRect/>
        <a:stretch>
          <a:fillRect/>
        </a:stretch>
      </xdr:blipFill>
      <xdr:spPr bwMode="auto">
        <a:xfrm>
          <a:off x="11430000" y="51956"/>
          <a:ext cx="2584280" cy="669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1266265</xdr:colOff>
      <xdr:row>0</xdr:row>
      <xdr:rowOff>51956</xdr:rowOff>
    </xdr:from>
    <xdr:to>
      <xdr:col>12</xdr:col>
      <xdr:colOff>578427</xdr:colOff>
      <xdr:row>2</xdr:row>
      <xdr:rowOff>340141</xdr:rowOff>
    </xdr:to>
    <xdr:pic>
      <xdr:nvPicPr>
        <xdr:cNvPr id="2" name="Imagen 1">
          <a:extLst>
            <a:ext uri="{FF2B5EF4-FFF2-40B4-BE49-F238E27FC236}">
              <a16:creationId xmlns:a16="http://schemas.microsoft.com/office/drawing/2014/main" id="{A45B3A13-2136-4C4E-9E4D-849ACBFC3F13}"/>
            </a:ext>
          </a:extLst>
        </xdr:cNvPr>
        <xdr:cNvPicPr>
          <a:picLocks noChangeAspect="1" noChangeArrowheads="1"/>
        </xdr:cNvPicPr>
      </xdr:nvPicPr>
      <xdr:blipFill>
        <a:blip xmlns:r="http://schemas.openxmlformats.org/officeDocument/2006/relationships" r:embed="rId1">
          <a:alphaModFix amt="70000"/>
          <a:extLst>
            <a:ext uri="{28A0092B-C50C-407E-A947-70E740481C1C}">
              <a14:useLocalDpi xmlns:a14="http://schemas.microsoft.com/office/drawing/2010/main" val="0"/>
            </a:ext>
          </a:extLst>
        </a:blip>
        <a:srcRect/>
        <a:stretch>
          <a:fillRect/>
        </a:stretch>
      </xdr:blipFill>
      <xdr:spPr bwMode="auto">
        <a:xfrm>
          <a:off x="9553015" y="51956"/>
          <a:ext cx="2331587" cy="669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5FEE9-7227-4712-91E2-370752E728B4}">
  <sheetPr>
    <tabColor theme="9" tint="0.39997558519241921"/>
  </sheetPr>
  <dimension ref="A2:M32"/>
  <sheetViews>
    <sheetView tabSelected="1" view="pageBreakPreview" zoomScaleNormal="100" zoomScaleSheetLayoutView="100" zoomScalePageLayoutView="30" workbookViewId="0">
      <selection activeCell="B9" sqref="B9"/>
    </sheetView>
  </sheetViews>
  <sheetFormatPr baseColWidth="10" defaultColWidth="17.85546875" defaultRowHeight="15" x14ac:dyDescent="0.2"/>
  <cols>
    <col min="1" max="1" width="11.42578125" style="34" customWidth="1"/>
    <col min="2" max="2" width="16.42578125" style="34" bestFit="1" customWidth="1"/>
    <col min="3" max="3" width="14.85546875" style="34" customWidth="1"/>
    <col min="4" max="4" width="9.7109375" style="34" customWidth="1"/>
    <col min="5" max="5" width="9.140625" style="34" customWidth="1"/>
    <col min="6" max="6" width="21.140625" style="34" customWidth="1"/>
    <col min="7" max="7" width="17.28515625" style="34" bestFit="1" customWidth="1"/>
    <col min="8" max="8" width="12.5703125" style="34" bestFit="1" customWidth="1"/>
    <col min="9" max="9" width="17.28515625" style="34" bestFit="1" customWidth="1"/>
    <col min="10" max="10" width="13.42578125" style="34" bestFit="1" customWidth="1"/>
    <col min="11" max="11" width="16.28515625" style="34" customWidth="1"/>
    <col min="12" max="12" width="10" style="34" customWidth="1"/>
    <col min="13" max="13" width="8.85546875" style="34" bestFit="1" customWidth="1"/>
    <col min="14" max="16384" width="17.85546875" style="34"/>
  </cols>
  <sheetData>
    <row r="2" spans="1:13" x14ac:dyDescent="0.2">
      <c r="A2" s="32"/>
      <c r="B2" s="32"/>
      <c r="C2" s="33"/>
      <c r="D2" s="66" t="s">
        <v>33</v>
      </c>
      <c r="E2" s="66"/>
      <c r="F2" s="66"/>
      <c r="G2" s="66"/>
      <c r="H2" s="66"/>
      <c r="I2" s="66"/>
      <c r="J2" s="66"/>
      <c r="K2" s="33"/>
      <c r="L2" s="32"/>
      <c r="M2" s="32"/>
    </row>
    <row r="3" spans="1:13" ht="74.25" customHeight="1" x14ac:dyDescent="0.2">
      <c r="A3" s="32"/>
      <c r="B3" s="32"/>
      <c r="C3" s="67" t="s">
        <v>54</v>
      </c>
      <c r="D3" s="67"/>
      <c r="E3" s="67"/>
      <c r="F3" s="67"/>
      <c r="G3" s="67"/>
      <c r="H3" s="67"/>
      <c r="I3" s="67"/>
      <c r="J3" s="67"/>
      <c r="K3" s="67"/>
      <c r="L3" s="32"/>
      <c r="M3" s="32"/>
    </row>
    <row r="4" spans="1:13" x14ac:dyDescent="0.2">
      <c r="A4" s="32"/>
      <c r="B4" s="32"/>
      <c r="C4" s="33"/>
      <c r="D4" s="68" t="s">
        <v>55</v>
      </c>
      <c r="E4" s="68"/>
      <c r="F4" s="68"/>
      <c r="G4" s="68"/>
      <c r="H4" s="68"/>
      <c r="I4" s="68"/>
      <c r="J4" s="68"/>
      <c r="K4" s="33"/>
      <c r="L4" s="32"/>
      <c r="M4" s="32"/>
    </row>
    <row r="5" spans="1:13" ht="19.5" customHeight="1" x14ac:dyDescent="0.2">
      <c r="A5" s="35"/>
      <c r="B5" s="36"/>
      <c r="C5" s="36"/>
      <c r="D5" s="37"/>
      <c r="E5" s="38"/>
      <c r="F5" s="38"/>
      <c r="G5" s="38"/>
      <c r="H5" s="38"/>
      <c r="I5" s="38"/>
      <c r="J5" s="39"/>
      <c r="K5" s="40"/>
      <c r="L5" s="35"/>
      <c r="M5" s="35"/>
    </row>
    <row r="6" spans="1:13" x14ac:dyDescent="0.2">
      <c r="A6" s="35"/>
      <c r="B6" s="36"/>
      <c r="C6" s="41" t="s">
        <v>39</v>
      </c>
      <c r="D6" s="36"/>
      <c r="E6" s="36"/>
      <c r="G6" s="36"/>
      <c r="H6" s="36"/>
      <c r="I6" s="36"/>
      <c r="J6" s="36"/>
      <c r="K6" s="40"/>
      <c r="L6" s="35"/>
      <c r="M6" s="35"/>
    </row>
    <row r="7" spans="1:13" x14ac:dyDescent="0.2">
      <c r="A7" s="35"/>
      <c r="B7" s="36"/>
      <c r="C7" s="41" t="s">
        <v>40</v>
      </c>
      <c r="D7" s="36"/>
      <c r="E7" s="36"/>
      <c r="G7" s="36"/>
      <c r="H7" s="36"/>
      <c r="I7" s="36"/>
      <c r="J7" s="36"/>
      <c r="K7" s="40"/>
      <c r="L7" s="35"/>
      <c r="M7" s="35"/>
    </row>
    <row r="8" spans="1:13" x14ac:dyDescent="0.2">
      <c r="B8" s="42"/>
      <c r="C8" s="41" t="s">
        <v>41</v>
      </c>
      <c r="D8" s="36"/>
      <c r="E8" s="36"/>
      <c r="G8" s="42"/>
      <c r="H8" s="42"/>
      <c r="I8" s="42"/>
      <c r="J8" s="42"/>
      <c r="K8" s="43"/>
    </row>
    <row r="9" spans="1:13" x14ac:dyDescent="0.2">
      <c r="B9" s="42"/>
      <c r="C9" s="44"/>
      <c r="D9" s="36"/>
      <c r="E9" s="36"/>
      <c r="G9" s="42"/>
      <c r="H9" s="42"/>
      <c r="I9" s="42"/>
      <c r="J9" s="42"/>
      <c r="K9" s="43"/>
    </row>
    <row r="10" spans="1:13" x14ac:dyDescent="0.2">
      <c r="B10" s="42"/>
      <c r="C10" s="45" t="s">
        <v>56</v>
      </c>
      <c r="D10" s="46"/>
      <c r="E10" s="46"/>
      <c r="F10" s="45"/>
      <c r="G10" s="42"/>
      <c r="H10" s="42"/>
      <c r="I10" s="42"/>
      <c r="J10" s="42"/>
      <c r="K10" s="43"/>
    </row>
    <row r="11" spans="1:13" x14ac:dyDescent="0.2">
      <c r="B11" s="41"/>
      <c r="C11" s="45"/>
    </row>
    <row r="12" spans="1:13" x14ac:dyDescent="0.2">
      <c r="F12" s="69" t="str">
        <f>"Oferta " &amp; PROPER(D4)</f>
        <v>Oferta Producto No. 1</v>
      </c>
      <c r="G12" s="69"/>
      <c r="H12" s="69"/>
      <c r="I12" s="69"/>
      <c r="J12" s="69"/>
    </row>
    <row r="13" spans="1:13" ht="72.75" customHeight="1" x14ac:dyDescent="0.2">
      <c r="F13" s="63" t="s">
        <v>44</v>
      </c>
      <c r="G13" s="47" t="s">
        <v>34</v>
      </c>
      <c r="H13" s="47" t="s">
        <v>35</v>
      </c>
      <c r="I13" s="47" t="s">
        <v>36</v>
      </c>
      <c r="J13" s="48" t="s">
        <v>37</v>
      </c>
    </row>
    <row r="14" spans="1:13" x14ac:dyDescent="0.2">
      <c r="A14" s="49">
        <v>22.85</v>
      </c>
      <c r="B14" s="49">
        <v>31</v>
      </c>
      <c r="F14" s="62" t="s">
        <v>45</v>
      </c>
      <c r="G14" s="50">
        <f>+'Cantidades Producto No. 1'!AB51</f>
        <v>5952</v>
      </c>
      <c r="H14" s="51"/>
      <c r="I14" s="51"/>
      <c r="J14" s="70"/>
      <c r="L14" s="31"/>
      <c r="M14" s="31"/>
    </row>
    <row r="15" spans="1:13" x14ac:dyDescent="0.2">
      <c r="A15" s="52"/>
      <c r="B15" s="49">
        <v>28</v>
      </c>
      <c r="F15" s="62" t="s">
        <v>46</v>
      </c>
      <c r="G15" s="50">
        <f>+'Cantidades Producto No. 1'!AB52</f>
        <v>5760</v>
      </c>
      <c r="H15" s="51"/>
      <c r="I15" s="51"/>
      <c r="J15" s="71"/>
      <c r="L15" s="31"/>
      <c r="M15" s="31"/>
    </row>
    <row r="16" spans="1:13" x14ac:dyDescent="0.2">
      <c r="A16" s="52"/>
      <c r="B16" s="49">
        <v>31</v>
      </c>
      <c r="F16" s="62" t="s">
        <v>47</v>
      </c>
      <c r="G16" s="50">
        <f>+'Cantidades Producto No. 1'!AB53</f>
        <v>5952</v>
      </c>
      <c r="H16" s="51"/>
      <c r="I16" s="51"/>
      <c r="J16" s="71"/>
      <c r="L16" s="31"/>
      <c r="M16" s="31"/>
    </row>
    <row r="17" spans="1:13" x14ac:dyDescent="0.2">
      <c r="A17" s="52"/>
      <c r="B17" s="49">
        <v>30</v>
      </c>
      <c r="F17" s="62" t="s">
        <v>48</v>
      </c>
      <c r="G17" s="50">
        <f>+'Cantidades Producto No. 1'!AB54</f>
        <v>5952</v>
      </c>
      <c r="H17" s="51"/>
      <c r="I17" s="51"/>
      <c r="J17" s="71"/>
      <c r="L17" s="31"/>
      <c r="M17" s="31"/>
    </row>
    <row r="18" spans="1:13" x14ac:dyDescent="0.2">
      <c r="A18" s="52"/>
      <c r="B18" s="49">
        <v>31</v>
      </c>
      <c r="F18" s="62" t="s">
        <v>49</v>
      </c>
      <c r="G18" s="50">
        <f>+'Cantidades Producto No. 1'!AB55</f>
        <v>5760</v>
      </c>
      <c r="H18" s="51"/>
      <c r="I18" s="51"/>
      <c r="J18" s="71"/>
      <c r="L18" s="31"/>
      <c r="M18" s="31"/>
    </row>
    <row r="19" spans="1:13" x14ac:dyDescent="0.2">
      <c r="A19" s="53"/>
      <c r="B19" s="49">
        <v>30</v>
      </c>
      <c r="F19" s="62" t="s">
        <v>50</v>
      </c>
      <c r="G19" s="50">
        <f>+'Cantidades Producto No. 1'!AB56</f>
        <v>5952</v>
      </c>
      <c r="H19" s="51"/>
      <c r="I19" s="51"/>
      <c r="J19" s="71"/>
      <c r="L19" s="31"/>
      <c r="M19" s="31"/>
    </row>
    <row r="20" spans="1:13" x14ac:dyDescent="0.2">
      <c r="A20" s="52"/>
      <c r="B20" s="49">
        <v>31</v>
      </c>
      <c r="F20" s="62" t="s">
        <v>51</v>
      </c>
      <c r="G20" s="50">
        <f>+'Cantidades Producto No. 1'!AB57</f>
        <v>5760</v>
      </c>
      <c r="H20" s="51"/>
      <c r="I20" s="51"/>
      <c r="J20" s="72"/>
      <c r="L20" s="31"/>
      <c r="M20" s="31"/>
    </row>
    <row r="21" spans="1:13" x14ac:dyDescent="0.2">
      <c r="F21" s="54" t="s">
        <v>27</v>
      </c>
      <c r="G21" s="55">
        <f>SUM(G14:G20)</f>
        <v>41088</v>
      </c>
      <c r="H21" s="56"/>
      <c r="I21" s="56"/>
      <c r="J21" s="57"/>
    </row>
    <row r="22" spans="1:13" x14ac:dyDescent="0.2">
      <c r="F22" s="58"/>
      <c r="G22" s="59"/>
    </row>
    <row r="23" spans="1:13" x14ac:dyDescent="0.2">
      <c r="B23" s="60" t="s">
        <v>38</v>
      </c>
    </row>
    <row r="24" spans="1:13" x14ac:dyDescent="0.2">
      <c r="B24" s="60"/>
    </row>
    <row r="25" spans="1:13" x14ac:dyDescent="0.2">
      <c r="B25" s="64" t="s">
        <v>57</v>
      </c>
      <c r="C25" s="64"/>
      <c r="D25" s="64"/>
      <c r="E25" s="64"/>
      <c r="F25" s="64"/>
      <c r="G25" s="64"/>
      <c r="H25" s="64"/>
      <c r="I25" s="64"/>
      <c r="J25" s="64"/>
      <c r="K25" s="64"/>
      <c r="L25" s="64"/>
    </row>
    <row r="26" spans="1:13" ht="20.25" customHeight="1" x14ac:dyDescent="0.2">
      <c r="B26" s="64" t="s">
        <v>42</v>
      </c>
      <c r="C26" s="64"/>
      <c r="D26" s="64"/>
      <c r="E26" s="64"/>
      <c r="F26" s="64"/>
      <c r="G26" s="64"/>
      <c r="H26" s="64"/>
      <c r="I26" s="64"/>
      <c r="J26" s="64"/>
      <c r="K26" s="64"/>
      <c r="L26" s="64"/>
    </row>
    <row r="27" spans="1:13" ht="68.25" customHeight="1" x14ac:dyDescent="0.2">
      <c r="B27" s="65" t="s">
        <v>58</v>
      </c>
      <c r="C27" s="65"/>
      <c r="D27" s="65"/>
      <c r="E27" s="65"/>
      <c r="F27" s="65"/>
      <c r="G27" s="65"/>
      <c r="H27" s="65"/>
      <c r="I27" s="65"/>
      <c r="J27" s="65"/>
      <c r="K27" s="65"/>
      <c r="L27" s="65"/>
    </row>
    <row r="28" spans="1:13" ht="51" customHeight="1" x14ac:dyDescent="0.2">
      <c r="B28" s="65" t="s">
        <v>43</v>
      </c>
      <c r="C28" s="65"/>
      <c r="D28" s="65"/>
      <c r="E28" s="65"/>
      <c r="F28" s="65"/>
      <c r="G28" s="65"/>
      <c r="H28" s="65"/>
      <c r="I28" s="65"/>
      <c r="J28" s="65"/>
      <c r="K28" s="65"/>
      <c r="L28" s="65"/>
    </row>
    <row r="29" spans="1:13" ht="54.75" customHeight="1" x14ac:dyDescent="0.2">
      <c r="A29" s="45"/>
      <c r="B29" s="65" t="s">
        <v>52</v>
      </c>
      <c r="C29" s="65"/>
      <c r="D29" s="65"/>
      <c r="E29" s="65"/>
      <c r="F29" s="65"/>
      <c r="G29" s="65"/>
      <c r="H29" s="65"/>
      <c r="I29" s="65"/>
      <c r="J29" s="65"/>
      <c r="K29" s="65"/>
      <c r="L29" s="65"/>
    </row>
    <row r="30" spans="1:13" ht="28.5" customHeight="1" x14ac:dyDescent="0.2">
      <c r="A30" s="45"/>
      <c r="B30" s="65" t="s">
        <v>61</v>
      </c>
      <c r="C30" s="65"/>
      <c r="D30" s="65"/>
      <c r="E30" s="65"/>
      <c r="F30" s="65"/>
      <c r="G30" s="65"/>
      <c r="H30" s="65"/>
      <c r="I30" s="65"/>
      <c r="J30" s="65"/>
      <c r="K30" s="65"/>
      <c r="L30" s="65"/>
    </row>
    <row r="32" spans="1:13" ht="24.75" customHeight="1" x14ac:dyDescent="0.2">
      <c r="B32" s="61"/>
      <c r="C32" s="61"/>
      <c r="D32" s="61"/>
      <c r="E32" s="61"/>
      <c r="F32" s="61"/>
      <c r="G32" s="61"/>
      <c r="H32" s="61"/>
      <c r="I32" s="61"/>
      <c r="J32" s="61"/>
      <c r="K32" s="61"/>
      <c r="L32" s="61"/>
    </row>
  </sheetData>
  <mergeCells count="11">
    <mergeCell ref="D2:J2"/>
    <mergeCell ref="C3:K3"/>
    <mergeCell ref="D4:J4"/>
    <mergeCell ref="F12:J12"/>
    <mergeCell ref="B25:L25"/>
    <mergeCell ref="J14:J20"/>
    <mergeCell ref="B26:L26"/>
    <mergeCell ref="B27:L27"/>
    <mergeCell ref="B28:L28"/>
    <mergeCell ref="B29:L29"/>
    <mergeCell ref="B30:L30"/>
  </mergeCells>
  <printOptions horizontalCentered="1" verticalCentered="1"/>
  <pageMargins left="0" right="0.39370078740157483" top="0.19685039370078741" bottom="0.19685039370078741" header="0.39370078740157483" footer="0.39370078740157483"/>
  <pageSetup scale="39"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4D2B-6358-427C-B5BA-AA64875461E3}">
  <sheetPr>
    <tabColor indexed="8"/>
  </sheetPr>
  <dimension ref="A1:AF57"/>
  <sheetViews>
    <sheetView showGridLines="0" zoomScale="75" workbookViewId="0">
      <pane xSplit="1" topLeftCell="B1" activePane="topRight" state="frozen"/>
      <selection activeCell="I8" sqref="I8"/>
      <selection pane="topRight" activeCell="A2" sqref="A2"/>
    </sheetView>
  </sheetViews>
  <sheetFormatPr baseColWidth="10" defaultColWidth="14.42578125" defaultRowHeight="15" x14ac:dyDescent="0.2"/>
  <cols>
    <col min="1" max="1" width="93.140625" style="4" bestFit="1" customWidth="1"/>
    <col min="2" max="2" width="12" style="2" bestFit="1" customWidth="1"/>
    <col min="3" max="25" width="9.85546875" style="2" bestFit="1" customWidth="1"/>
    <col min="26" max="26" width="11.5703125" style="3" bestFit="1" customWidth="1"/>
    <col min="27" max="27" width="7" style="4" bestFit="1" customWidth="1"/>
    <col min="28" max="28" width="15.5703125" style="4" bestFit="1" customWidth="1"/>
    <col min="29" max="29" width="5.28515625" style="4" bestFit="1" customWidth="1"/>
    <col min="30" max="16384" width="14.42578125" style="4"/>
  </cols>
  <sheetData>
    <row r="1" spans="1:28" ht="23.25" x14ac:dyDescent="0.35">
      <c r="A1" s="1" t="s">
        <v>0</v>
      </c>
    </row>
    <row r="2" spans="1:28" ht="44.25" customHeight="1" thickBot="1" x14ac:dyDescent="0.35">
      <c r="A2" s="5" t="s">
        <v>53</v>
      </c>
    </row>
    <row r="3" spans="1:28" ht="15.75" thickBot="1" x14ac:dyDescent="0.25"/>
    <row r="4" spans="1:28" ht="16.5" thickBot="1" x14ac:dyDescent="0.3">
      <c r="A4" s="6" t="s">
        <v>1</v>
      </c>
      <c r="E4" s="7"/>
      <c r="F4" s="8"/>
      <c r="G4" s="8"/>
      <c r="H4" s="8"/>
      <c r="I4" s="8"/>
      <c r="J4" s="8"/>
      <c r="K4" s="8"/>
      <c r="L4" s="8"/>
      <c r="M4" s="8"/>
      <c r="N4" s="8"/>
      <c r="O4" s="8"/>
      <c r="P4" s="8"/>
      <c r="Q4" s="8"/>
      <c r="R4" s="8"/>
      <c r="S4" s="8"/>
      <c r="T4" s="8"/>
      <c r="U4" s="8"/>
      <c r="V4" s="8"/>
      <c r="W4" s="8"/>
      <c r="X4" s="8"/>
      <c r="Y4" s="8"/>
      <c r="AB4" s="9"/>
    </row>
    <row r="5" spans="1:28" ht="15.75" thickBot="1" x14ac:dyDescent="0.25"/>
    <row r="6" spans="1:28" ht="15.95" customHeight="1" thickBot="1" x14ac:dyDescent="0.25">
      <c r="A6" s="10" t="s">
        <v>2</v>
      </c>
      <c r="B6" s="11" t="s">
        <v>3</v>
      </c>
      <c r="C6" s="11" t="s">
        <v>4</v>
      </c>
      <c r="D6" s="11" t="s">
        <v>5</v>
      </c>
      <c r="E6" s="11" t="s">
        <v>6</v>
      </c>
      <c r="F6" s="11" t="s">
        <v>7</v>
      </c>
      <c r="G6" s="11" t="s">
        <v>8</v>
      </c>
      <c r="H6" s="11" t="s">
        <v>9</v>
      </c>
      <c r="I6" s="11" t="s">
        <v>10</v>
      </c>
      <c r="J6" s="11" t="s">
        <v>11</v>
      </c>
      <c r="K6" s="11" t="s">
        <v>12</v>
      </c>
      <c r="L6" s="11" t="s">
        <v>13</v>
      </c>
      <c r="M6" s="11" t="s">
        <v>14</v>
      </c>
      <c r="N6" s="11" t="s">
        <v>15</v>
      </c>
      <c r="O6" s="11" t="s">
        <v>16</v>
      </c>
      <c r="P6" s="11" t="s">
        <v>17</v>
      </c>
      <c r="Q6" s="11" t="s">
        <v>18</v>
      </c>
      <c r="R6" s="11" t="s">
        <v>19</v>
      </c>
      <c r="S6" s="11" t="s">
        <v>20</v>
      </c>
      <c r="T6" s="11" t="s">
        <v>21</v>
      </c>
      <c r="U6" s="11" t="s">
        <v>22</v>
      </c>
      <c r="V6" s="11" t="s">
        <v>23</v>
      </c>
      <c r="W6" s="11" t="s">
        <v>24</v>
      </c>
      <c r="X6" s="11" t="s">
        <v>25</v>
      </c>
      <c r="Y6" s="11" t="s">
        <v>26</v>
      </c>
      <c r="Z6" s="11" t="s">
        <v>27</v>
      </c>
      <c r="AA6" s="11" t="s">
        <v>28</v>
      </c>
      <c r="AB6" s="12"/>
    </row>
    <row r="7" spans="1:28" ht="15.95" customHeight="1" x14ac:dyDescent="0.25">
      <c r="A7" s="13">
        <v>44682</v>
      </c>
      <c r="B7" s="14">
        <v>8</v>
      </c>
      <c r="C7" s="14">
        <v>8</v>
      </c>
      <c r="D7" s="14">
        <v>8</v>
      </c>
      <c r="E7" s="14">
        <v>8</v>
      </c>
      <c r="F7" s="14">
        <v>8</v>
      </c>
      <c r="G7" s="14">
        <v>8</v>
      </c>
      <c r="H7" s="14">
        <v>8</v>
      </c>
      <c r="I7" s="14">
        <v>8</v>
      </c>
      <c r="J7" s="14">
        <v>8</v>
      </c>
      <c r="K7" s="14">
        <v>8</v>
      </c>
      <c r="L7" s="14">
        <v>8</v>
      </c>
      <c r="M7" s="14">
        <v>8</v>
      </c>
      <c r="N7" s="14">
        <v>8</v>
      </c>
      <c r="O7" s="14">
        <v>8</v>
      </c>
      <c r="P7" s="14">
        <v>8</v>
      </c>
      <c r="Q7" s="14">
        <v>8</v>
      </c>
      <c r="R7" s="14">
        <v>8</v>
      </c>
      <c r="S7" s="14">
        <v>8</v>
      </c>
      <c r="T7" s="14">
        <v>8</v>
      </c>
      <c r="U7" s="14">
        <v>8</v>
      </c>
      <c r="V7" s="14">
        <v>8</v>
      </c>
      <c r="W7" s="14">
        <v>8</v>
      </c>
      <c r="X7" s="14">
        <v>8</v>
      </c>
      <c r="Y7" s="14">
        <v>8</v>
      </c>
      <c r="Z7" s="15">
        <f t="shared" ref="Z7:Z13" si="0">SUM(B7:Y7)</f>
        <v>192</v>
      </c>
      <c r="AA7" s="16">
        <v>21</v>
      </c>
      <c r="AB7" s="17">
        <f t="shared" ref="AB7:AB13" si="1">+Z7*AA7</f>
        <v>4032</v>
      </c>
    </row>
    <row r="8" spans="1:28" ht="15.95" customHeight="1" x14ac:dyDescent="0.25">
      <c r="A8" s="13">
        <v>44713</v>
      </c>
      <c r="B8" s="14">
        <v>8</v>
      </c>
      <c r="C8" s="14">
        <v>8</v>
      </c>
      <c r="D8" s="14">
        <v>8</v>
      </c>
      <c r="E8" s="14">
        <v>8</v>
      </c>
      <c r="F8" s="14">
        <v>8</v>
      </c>
      <c r="G8" s="14">
        <v>8</v>
      </c>
      <c r="H8" s="14">
        <v>8</v>
      </c>
      <c r="I8" s="14">
        <v>8</v>
      </c>
      <c r="J8" s="14">
        <v>8</v>
      </c>
      <c r="K8" s="14">
        <v>8</v>
      </c>
      <c r="L8" s="14">
        <v>8</v>
      </c>
      <c r="M8" s="14">
        <v>8</v>
      </c>
      <c r="N8" s="14">
        <v>8</v>
      </c>
      <c r="O8" s="14">
        <v>8</v>
      </c>
      <c r="P8" s="14">
        <v>8</v>
      </c>
      <c r="Q8" s="14">
        <v>8</v>
      </c>
      <c r="R8" s="14">
        <v>8</v>
      </c>
      <c r="S8" s="14">
        <v>8</v>
      </c>
      <c r="T8" s="14">
        <v>8</v>
      </c>
      <c r="U8" s="14">
        <v>8</v>
      </c>
      <c r="V8" s="14">
        <v>8</v>
      </c>
      <c r="W8" s="14">
        <v>8</v>
      </c>
      <c r="X8" s="14">
        <v>8</v>
      </c>
      <c r="Y8" s="14">
        <v>8</v>
      </c>
      <c r="Z8" s="15">
        <f t="shared" si="0"/>
        <v>192</v>
      </c>
      <c r="AA8" s="16">
        <v>20</v>
      </c>
      <c r="AB8" s="17">
        <f t="shared" si="1"/>
        <v>3840</v>
      </c>
    </row>
    <row r="9" spans="1:28" ht="15.95" customHeight="1" x14ac:dyDescent="0.25">
      <c r="A9" s="13">
        <v>44743</v>
      </c>
      <c r="B9" s="14">
        <v>8</v>
      </c>
      <c r="C9" s="14">
        <v>8</v>
      </c>
      <c r="D9" s="14">
        <v>8</v>
      </c>
      <c r="E9" s="14">
        <v>8</v>
      </c>
      <c r="F9" s="14">
        <v>8</v>
      </c>
      <c r="G9" s="14">
        <v>8</v>
      </c>
      <c r="H9" s="14">
        <v>8</v>
      </c>
      <c r="I9" s="14">
        <v>8</v>
      </c>
      <c r="J9" s="14">
        <v>8</v>
      </c>
      <c r="K9" s="14">
        <v>8</v>
      </c>
      <c r="L9" s="14">
        <v>8</v>
      </c>
      <c r="M9" s="14">
        <v>8</v>
      </c>
      <c r="N9" s="14">
        <v>8</v>
      </c>
      <c r="O9" s="14">
        <v>8</v>
      </c>
      <c r="P9" s="14">
        <v>8</v>
      </c>
      <c r="Q9" s="14">
        <v>8</v>
      </c>
      <c r="R9" s="14">
        <v>8</v>
      </c>
      <c r="S9" s="14">
        <v>8</v>
      </c>
      <c r="T9" s="14">
        <v>8</v>
      </c>
      <c r="U9" s="14">
        <v>8</v>
      </c>
      <c r="V9" s="14">
        <v>8</v>
      </c>
      <c r="W9" s="14">
        <v>8</v>
      </c>
      <c r="X9" s="14">
        <v>8</v>
      </c>
      <c r="Y9" s="14">
        <v>8</v>
      </c>
      <c r="Z9" s="15">
        <f t="shared" si="0"/>
        <v>192</v>
      </c>
      <c r="AA9" s="16">
        <v>19</v>
      </c>
      <c r="AB9" s="17">
        <f t="shared" si="1"/>
        <v>3648</v>
      </c>
    </row>
    <row r="10" spans="1:28" ht="15.95" customHeight="1" x14ac:dyDescent="0.25">
      <c r="A10" s="13">
        <v>44774</v>
      </c>
      <c r="B10" s="14">
        <v>8</v>
      </c>
      <c r="C10" s="14">
        <v>8</v>
      </c>
      <c r="D10" s="14">
        <v>8</v>
      </c>
      <c r="E10" s="14">
        <v>8</v>
      </c>
      <c r="F10" s="14">
        <v>8</v>
      </c>
      <c r="G10" s="14">
        <v>8</v>
      </c>
      <c r="H10" s="14">
        <v>8</v>
      </c>
      <c r="I10" s="14">
        <v>8</v>
      </c>
      <c r="J10" s="14">
        <v>8</v>
      </c>
      <c r="K10" s="14">
        <v>8</v>
      </c>
      <c r="L10" s="14">
        <v>8</v>
      </c>
      <c r="M10" s="14">
        <v>8</v>
      </c>
      <c r="N10" s="14">
        <v>8</v>
      </c>
      <c r="O10" s="14">
        <v>8</v>
      </c>
      <c r="P10" s="14">
        <v>8</v>
      </c>
      <c r="Q10" s="14">
        <v>8</v>
      </c>
      <c r="R10" s="14">
        <v>8</v>
      </c>
      <c r="S10" s="14">
        <v>8</v>
      </c>
      <c r="T10" s="14">
        <v>8</v>
      </c>
      <c r="U10" s="14">
        <v>8</v>
      </c>
      <c r="V10" s="14">
        <v>8</v>
      </c>
      <c r="W10" s="14">
        <v>8</v>
      </c>
      <c r="X10" s="14">
        <v>8</v>
      </c>
      <c r="Y10" s="14">
        <v>8</v>
      </c>
      <c r="Z10" s="15">
        <f t="shared" si="0"/>
        <v>192</v>
      </c>
      <c r="AA10" s="16">
        <v>22</v>
      </c>
      <c r="AB10" s="17">
        <f t="shared" si="1"/>
        <v>4224</v>
      </c>
    </row>
    <row r="11" spans="1:28" ht="15.95" customHeight="1" x14ac:dyDescent="0.25">
      <c r="A11" s="13">
        <v>44805</v>
      </c>
      <c r="B11" s="14">
        <v>8</v>
      </c>
      <c r="C11" s="14">
        <v>8</v>
      </c>
      <c r="D11" s="14">
        <v>8</v>
      </c>
      <c r="E11" s="14">
        <v>8</v>
      </c>
      <c r="F11" s="14">
        <v>8</v>
      </c>
      <c r="G11" s="14">
        <v>8</v>
      </c>
      <c r="H11" s="14">
        <v>8</v>
      </c>
      <c r="I11" s="14">
        <v>8</v>
      </c>
      <c r="J11" s="14">
        <v>8</v>
      </c>
      <c r="K11" s="14">
        <v>8</v>
      </c>
      <c r="L11" s="14">
        <v>8</v>
      </c>
      <c r="M11" s="14">
        <v>8</v>
      </c>
      <c r="N11" s="14">
        <v>8</v>
      </c>
      <c r="O11" s="14">
        <v>8</v>
      </c>
      <c r="P11" s="14">
        <v>8</v>
      </c>
      <c r="Q11" s="14">
        <v>8</v>
      </c>
      <c r="R11" s="14">
        <v>8</v>
      </c>
      <c r="S11" s="14">
        <v>8</v>
      </c>
      <c r="T11" s="14">
        <v>8</v>
      </c>
      <c r="U11" s="14">
        <v>8</v>
      </c>
      <c r="V11" s="14">
        <v>8</v>
      </c>
      <c r="W11" s="14">
        <v>8</v>
      </c>
      <c r="X11" s="14">
        <v>8</v>
      </c>
      <c r="Y11" s="14">
        <v>8</v>
      </c>
      <c r="Z11" s="15">
        <f t="shared" si="0"/>
        <v>192</v>
      </c>
      <c r="AA11" s="16">
        <v>22</v>
      </c>
      <c r="AB11" s="17">
        <f t="shared" si="1"/>
        <v>4224</v>
      </c>
    </row>
    <row r="12" spans="1:28" ht="15.95" customHeight="1" x14ac:dyDescent="0.25">
      <c r="A12" s="13">
        <v>44835</v>
      </c>
      <c r="B12" s="14">
        <v>8</v>
      </c>
      <c r="C12" s="14">
        <v>8</v>
      </c>
      <c r="D12" s="14">
        <v>8</v>
      </c>
      <c r="E12" s="14">
        <v>8</v>
      </c>
      <c r="F12" s="14">
        <v>8</v>
      </c>
      <c r="G12" s="14">
        <v>8</v>
      </c>
      <c r="H12" s="14">
        <v>8</v>
      </c>
      <c r="I12" s="14">
        <v>8</v>
      </c>
      <c r="J12" s="14">
        <v>8</v>
      </c>
      <c r="K12" s="14">
        <v>8</v>
      </c>
      <c r="L12" s="14">
        <v>8</v>
      </c>
      <c r="M12" s="14">
        <v>8</v>
      </c>
      <c r="N12" s="14">
        <v>8</v>
      </c>
      <c r="O12" s="14">
        <v>8</v>
      </c>
      <c r="P12" s="14">
        <v>8</v>
      </c>
      <c r="Q12" s="14">
        <v>8</v>
      </c>
      <c r="R12" s="14">
        <v>8</v>
      </c>
      <c r="S12" s="14">
        <v>8</v>
      </c>
      <c r="T12" s="14">
        <v>8</v>
      </c>
      <c r="U12" s="14">
        <v>8</v>
      </c>
      <c r="V12" s="14">
        <v>8</v>
      </c>
      <c r="W12" s="14">
        <v>8</v>
      </c>
      <c r="X12" s="14">
        <v>8</v>
      </c>
      <c r="Y12" s="14">
        <v>8</v>
      </c>
      <c r="Z12" s="15">
        <f t="shared" si="0"/>
        <v>192</v>
      </c>
      <c r="AA12" s="16">
        <v>20</v>
      </c>
      <c r="AB12" s="17">
        <f t="shared" si="1"/>
        <v>3840</v>
      </c>
    </row>
    <row r="13" spans="1:28" ht="15.95" customHeight="1" x14ac:dyDescent="0.25">
      <c r="A13" s="13">
        <v>44866</v>
      </c>
      <c r="B13" s="14">
        <v>8</v>
      </c>
      <c r="C13" s="14">
        <v>8</v>
      </c>
      <c r="D13" s="14">
        <v>8</v>
      </c>
      <c r="E13" s="14">
        <v>8</v>
      </c>
      <c r="F13" s="14">
        <v>8</v>
      </c>
      <c r="G13" s="14">
        <v>8</v>
      </c>
      <c r="H13" s="14">
        <v>8</v>
      </c>
      <c r="I13" s="14">
        <v>8</v>
      </c>
      <c r="J13" s="14">
        <v>8</v>
      </c>
      <c r="K13" s="14">
        <v>8</v>
      </c>
      <c r="L13" s="14">
        <v>8</v>
      </c>
      <c r="M13" s="14">
        <v>8</v>
      </c>
      <c r="N13" s="14">
        <v>8</v>
      </c>
      <c r="O13" s="14">
        <v>8</v>
      </c>
      <c r="P13" s="14">
        <v>8</v>
      </c>
      <c r="Q13" s="14">
        <v>8</v>
      </c>
      <c r="R13" s="14">
        <v>8</v>
      </c>
      <c r="S13" s="14">
        <v>8</v>
      </c>
      <c r="T13" s="14">
        <v>8</v>
      </c>
      <c r="U13" s="14">
        <v>8</v>
      </c>
      <c r="V13" s="14">
        <v>8</v>
      </c>
      <c r="W13" s="14">
        <v>8</v>
      </c>
      <c r="X13" s="14">
        <v>8</v>
      </c>
      <c r="Y13" s="14">
        <v>8</v>
      </c>
      <c r="Z13" s="15">
        <f t="shared" si="0"/>
        <v>192</v>
      </c>
      <c r="AA13" s="16">
        <v>20</v>
      </c>
      <c r="AB13" s="17">
        <f t="shared" si="1"/>
        <v>3840</v>
      </c>
    </row>
    <row r="14" spans="1:28" ht="15.95" customHeight="1" thickBot="1" x14ac:dyDescent="0.3">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20"/>
      <c r="AA14" s="21"/>
      <c r="AB14" s="22"/>
    </row>
    <row r="15" spans="1:28" ht="16.5" thickBot="1" x14ac:dyDescent="0.3">
      <c r="A15" s="6" t="s">
        <v>29</v>
      </c>
      <c r="E15" s="21"/>
      <c r="F15" s="8"/>
      <c r="G15" s="8"/>
      <c r="H15" s="8"/>
      <c r="I15" s="8"/>
      <c r="J15" s="8"/>
      <c r="K15" s="8"/>
      <c r="L15" s="8"/>
      <c r="M15" s="8"/>
      <c r="N15" s="8"/>
      <c r="O15" s="8"/>
      <c r="P15" s="8"/>
      <c r="Q15" s="8"/>
      <c r="R15" s="8"/>
      <c r="S15" s="8"/>
      <c r="T15" s="8"/>
      <c r="U15" s="8"/>
      <c r="V15" s="8"/>
      <c r="W15" s="8"/>
      <c r="X15" s="8"/>
      <c r="Y15" s="8"/>
      <c r="AA15" s="21"/>
      <c r="AB15" s="22"/>
    </row>
    <row r="16" spans="1:28" ht="16.5" thickBot="1" x14ac:dyDescent="0.3">
      <c r="AA16" s="21"/>
      <c r="AB16" s="22"/>
    </row>
    <row r="17" spans="1:28" ht="15.95" customHeight="1" thickBot="1" x14ac:dyDescent="0.25">
      <c r="A17" s="10" t="s">
        <v>2</v>
      </c>
      <c r="B17" s="11" t="s">
        <v>3</v>
      </c>
      <c r="C17" s="11" t="s">
        <v>4</v>
      </c>
      <c r="D17" s="11" t="s">
        <v>5</v>
      </c>
      <c r="E17" s="11" t="s">
        <v>6</v>
      </c>
      <c r="F17" s="11" t="s">
        <v>7</v>
      </c>
      <c r="G17" s="11" t="s">
        <v>8</v>
      </c>
      <c r="H17" s="11" t="s">
        <v>9</v>
      </c>
      <c r="I17" s="11" t="s">
        <v>10</v>
      </c>
      <c r="J17" s="11" t="s">
        <v>11</v>
      </c>
      <c r="K17" s="11" t="s">
        <v>12</v>
      </c>
      <c r="L17" s="11" t="s">
        <v>13</v>
      </c>
      <c r="M17" s="11" t="s">
        <v>14</v>
      </c>
      <c r="N17" s="11" t="s">
        <v>15</v>
      </c>
      <c r="O17" s="11" t="s">
        <v>16</v>
      </c>
      <c r="P17" s="11" t="s">
        <v>17</v>
      </c>
      <c r="Q17" s="11" t="s">
        <v>18</v>
      </c>
      <c r="R17" s="11" t="s">
        <v>19</v>
      </c>
      <c r="S17" s="11" t="s">
        <v>20</v>
      </c>
      <c r="T17" s="11" t="s">
        <v>21</v>
      </c>
      <c r="U17" s="11" t="s">
        <v>22</v>
      </c>
      <c r="V17" s="11" t="s">
        <v>23</v>
      </c>
      <c r="W17" s="11" t="s">
        <v>24</v>
      </c>
      <c r="X17" s="11" t="s">
        <v>25</v>
      </c>
      <c r="Y17" s="11" t="s">
        <v>26</v>
      </c>
      <c r="Z17" s="11" t="s">
        <v>27</v>
      </c>
      <c r="AA17" s="11" t="s">
        <v>28</v>
      </c>
      <c r="AB17" s="12"/>
    </row>
    <row r="18" spans="1:28" ht="15.95" customHeight="1" x14ac:dyDescent="0.25">
      <c r="A18" s="13">
        <v>44682</v>
      </c>
      <c r="B18" s="14">
        <v>8</v>
      </c>
      <c r="C18" s="14">
        <v>8</v>
      </c>
      <c r="D18" s="14">
        <v>8</v>
      </c>
      <c r="E18" s="14">
        <v>8</v>
      </c>
      <c r="F18" s="14">
        <v>8</v>
      </c>
      <c r="G18" s="14">
        <v>8</v>
      </c>
      <c r="H18" s="14">
        <v>8</v>
      </c>
      <c r="I18" s="14">
        <v>8</v>
      </c>
      <c r="J18" s="14">
        <v>8</v>
      </c>
      <c r="K18" s="14">
        <v>8</v>
      </c>
      <c r="L18" s="14">
        <v>8</v>
      </c>
      <c r="M18" s="14">
        <v>8</v>
      </c>
      <c r="N18" s="14">
        <v>8</v>
      </c>
      <c r="O18" s="14">
        <v>8</v>
      </c>
      <c r="P18" s="14">
        <v>8</v>
      </c>
      <c r="Q18" s="14">
        <v>8</v>
      </c>
      <c r="R18" s="14">
        <v>8</v>
      </c>
      <c r="S18" s="14">
        <v>8</v>
      </c>
      <c r="T18" s="14">
        <v>8</v>
      </c>
      <c r="U18" s="14">
        <v>8</v>
      </c>
      <c r="V18" s="14">
        <v>8</v>
      </c>
      <c r="W18" s="14">
        <v>8</v>
      </c>
      <c r="X18" s="14">
        <v>8</v>
      </c>
      <c r="Y18" s="14">
        <v>8</v>
      </c>
      <c r="Z18" s="15">
        <f t="shared" ref="Z18:Z24" si="2">SUM(B18:Y18)</f>
        <v>192</v>
      </c>
      <c r="AA18" s="23">
        <v>4</v>
      </c>
      <c r="AB18" s="24">
        <f t="shared" ref="AB18:AB24" si="3">+Z18*AA18</f>
        <v>768</v>
      </c>
    </row>
    <row r="19" spans="1:28" ht="15.95" customHeight="1" x14ac:dyDescent="0.25">
      <c r="A19" s="13">
        <v>44713</v>
      </c>
      <c r="B19" s="14">
        <v>8</v>
      </c>
      <c r="C19" s="14">
        <v>8</v>
      </c>
      <c r="D19" s="14">
        <v>8</v>
      </c>
      <c r="E19" s="14">
        <v>8</v>
      </c>
      <c r="F19" s="14">
        <v>8</v>
      </c>
      <c r="G19" s="14">
        <v>8</v>
      </c>
      <c r="H19" s="14">
        <v>8</v>
      </c>
      <c r="I19" s="14">
        <v>8</v>
      </c>
      <c r="J19" s="14">
        <v>8</v>
      </c>
      <c r="K19" s="14">
        <v>8</v>
      </c>
      <c r="L19" s="14">
        <v>8</v>
      </c>
      <c r="M19" s="14">
        <v>8</v>
      </c>
      <c r="N19" s="14">
        <v>8</v>
      </c>
      <c r="O19" s="14">
        <v>8</v>
      </c>
      <c r="P19" s="14">
        <v>8</v>
      </c>
      <c r="Q19" s="14">
        <v>8</v>
      </c>
      <c r="R19" s="14">
        <v>8</v>
      </c>
      <c r="S19" s="14">
        <v>8</v>
      </c>
      <c r="T19" s="14">
        <v>8</v>
      </c>
      <c r="U19" s="14">
        <v>8</v>
      </c>
      <c r="V19" s="14">
        <v>8</v>
      </c>
      <c r="W19" s="14">
        <v>8</v>
      </c>
      <c r="X19" s="14">
        <v>8</v>
      </c>
      <c r="Y19" s="14">
        <v>8</v>
      </c>
      <c r="Z19" s="15">
        <f t="shared" si="2"/>
        <v>192</v>
      </c>
      <c r="AA19" s="23">
        <v>4</v>
      </c>
      <c r="AB19" s="24">
        <f t="shared" si="3"/>
        <v>768</v>
      </c>
    </row>
    <row r="20" spans="1:28" ht="15.95" customHeight="1" x14ac:dyDescent="0.25">
      <c r="A20" s="13">
        <v>44743</v>
      </c>
      <c r="B20" s="14">
        <v>8</v>
      </c>
      <c r="C20" s="14">
        <v>8</v>
      </c>
      <c r="D20" s="14">
        <v>8</v>
      </c>
      <c r="E20" s="14">
        <v>8</v>
      </c>
      <c r="F20" s="14">
        <v>8</v>
      </c>
      <c r="G20" s="14">
        <v>8</v>
      </c>
      <c r="H20" s="14">
        <v>8</v>
      </c>
      <c r="I20" s="14">
        <v>8</v>
      </c>
      <c r="J20" s="14">
        <v>8</v>
      </c>
      <c r="K20" s="14">
        <v>8</v>
      </c>
      <c r="L20" s="14">
        <v>8</v>
      </c>
      <c r="M20" s="14">
        <v>8</v>
      </c>
      <c r="N20" s="14">
        <v>8</v>
      </c>
      <c r="O20" s="14">
        <v>8</v>
      </c>
      <c r="P20" s="14">
        <v>8</v>
      </c>
      <c r="Q20" s="14">
        <v>8</v>
      </c>
      <c r="R20" s="14">
        <v>8</v>
      </c>
      <c r="S20" s="14">
        <v>8</v>
      </c>
      <c r="T20" s="14">
        <v>8</v>
      </c>
      <c r="U20" s="14">
        <v>8</v>
      </c>
      <c r="V20" s="14">
        <v>8</v>
      </c>
      <c r="W20" s="14">
        <v>8</v>
      </c>
      <c r="X20" s="14">
        <v>8</v>
      </c>
      <c r="Y20" s="14">
        <v>8</v>
      </c>
      <c r="Z20" s="15">
        <f t="shared" si="2"/>
        <v>192</v>
      </c>
      <c r="AA20" s="23">
        <v>5</v>
      </c>
      <c r="AB20" s="24">
        <f t="shared" si="3"/>
        <v>960</v>
      </c>
    </row>
    <row r="21" spans="1:28" ht="15.95" customHeight="1" x14ac:dyDescent="0.25">
      <c r="A21" s="13">
        <v>44774</v>
      </c>
      <c r="B21" s="14">
        <v>8</v>
      </c>
      <c r="C21" s="14">
        <v>8</v>
      </c>
      <c r="D21" s="14">
        <v>8</v>
      </c>
      <c r="E21" s="14">
        <v>8</v>
      </c>
      <c r="F21" s="14">
        <v>8</v>
      </c>
      <c r="G21" s="14">
        <v>8</v>
      </c>
      <c r="H21" s="14">
        <v>8</v>
      </c>
      <c r="I21" s="14">
        <v>8</v>
      </c>
      <c r="J21" s="14">
        <v>8</v>
      </c>
      <c r="K21" s="14">
        <v>8</v>
      </c>
      <c r="L21" s="14">
        <v>8</v>
      </c>
      <c r="M21" s="14">
        <v>8</v>
      </c>
      <c r="N21" s="14">
        <v>8</v>
      </c>
      <c r="O21" s="14">
        <v>8</v>
      </c>
      <c r="P21" s="14">
        <v>8</v>
      </c>
      <c r="Q21" s="14">
        <v>8</v>
      </c>
      <c r="R21" s="14">
        <v>8</v>
      </c>
      <c r="S21" s="14">
        <v>8</v>
      </c>
      <c r="T21" s="14">
        <v>8</v>
      </c>
      <c r="U21" s="14">
        <v>8</v>
      </c>
      <c r="V21" s="14">
        <v>8</v>
      </c>
      <c r="W21" s="14">
        <v>8</v>
      </c>
      <c r="X21" s="14">
        <v>8</v>
      </c>
      <c r="Y21" s="14">
        <v>8</v>
      </c>
      <c r="Z21" s="15">
        <f t="shared" si="2"/>
        <v>192</v>
      </c>
      <c r="AA21" s="23">
        <v>4</v>
      </c>
      <c r="AB21" s="24">
        <f t="shared" si="3"/>
        <v>768</v>
      </c>
    </row>
    <row r="22" spans="1:28" ht="15.95" customHeight="1" x14ac:dyDescent="0.25">
      <c r="A22" s="13">
        <v>44805</v>
      </c>
      <c r="B22" s="14">
        <v>8</v>
      </c>
      <c r="C22" s="14">
        <v>8</v>
      </c>
      <c r="D22" s="14">
        <v>8</v>
      </c>
      <c r="E22" s="14">
        <v>8</v>
      </c>
      <c r="F22" s="14">
        <v>8</v>
      </c>
      <c r="G22" s="14">
        <v>8</v>
      </c>
      <c r="H22" s="14">
        <v>8</v>
      </c>
      <c r="I22" s="14">
        <v>8</v>
      </c>
      <c r="J22" s="14">
        <v>8</v>
      </c>
      <c r="K22" s="14">
        <v>8</v>
      </c>
      <c r="L22" s="14">
        <v>8</v>
      </c>
      <c r="M22" s="14">
        <v>8</v>
      </c>
      <c r="N22" s="14">
        <v>8</v>
      </c>
      <c r="O22" s="14">
        <v>8</v>
      </c>
      <c r="P22" s="14">
        <v>8</v>
      </c>
      <c r="Q22" s="14">
        <v>8</v>
      </c>
      <c r="R22" s="14">
        <v>8</v>
      </c>
      <c r="S22" s="14">
        <v>8</v>
      </c>
      <c r="T22" s="14">
        <v>8</v>
      </c>
      <c r="U22" s="14">
        <v>8</v>
      </c>
      <c r="V22" s="14">
        <v>8</v>
      </c>
      <c r="W22" s="14">
        <v>8</v>
      </c>
      <c r="X22" s="14">
        <v>8</v>
      </c>
      <c r="Y22" s="14">
        <v>8</v>
      </c>
      <c r="Z22" s="15">
        <f t="shared" si="2"/>
        <v>192</v>
      </c>
      <c r="AA22" s="23">
        <v>4</v>
      </c>
      <c r="AB22" s="24">
        <f t="shared" si="3"/>
        <v>768</v>
      </c>
    </row>
    <row r="23" spans="1:28" ht="15.95" customHeight="1" x14ac:dyDescent="0.25">
      <c r="A23" s="13">
        <v>44835</v>
      </c>
      <c r="B23" s="14">
        <v>8</v>
      </c>
      <c r="C23" s="14">
        <v>8</v>
      </c>
      <c r="D23" s="14">
        <v>8</v>
      </c>
      <c r="E23" s="14">
        <v>8</v>
      </c>
      <c r="F23" s="14">
        <v>8</v>
      </c>
      <c r="G23" s="14">
        <v>8</v>
      </c>
      <c r="H23" s="14">
        <v>8</v>
      </c>
      <c r="I23" s="14">
        <v>8</v>
      </c>
      <c r="J23" s="14">
        <v>8</v>
      </c>
      <c r="K23" s="14">
        <v>8</v>
      </c>
      <c r="L23" s="14">
        <v>8</v>
      </c>
      <c r="M23" s="14">
        <v>8</v>
      </c>
      <c r="N23" s="14">
        <v>8</v>
      </c>
      <c r="O23" s="14">
        <v>8</v>
      </c>
      <c r="P23" s="14">
        <v>8</v>
      </c>
      <c r="Q23" s="14">
        <v>8</v>
      </c>
      <c r="R23" s="14">
        <v>8</v>
      </c>
      <c r="S23" s="14">
        <v>8</v>
      </c>
      <c r="T23" s="14">
        <v>8</v>
      </c>
      <c r="U23" s="14">
        <v>8</v>
      </c>
      <c r="V23" s="14">
        <v>8</v>
      </c>
      <c r="W23" s="14">
        <v>8</v>
      </c>
      <c r="X23" s="14">
        <v>8</v>
      </c>
      <c r="Y23" s="14">
        <v>8</v>
      </c>
      <c r="Z23" s="15">
        <f t="shared" si="2"/>
        <v>192</v>
      </c>
      <c r="AA23" s="23">
        <v>5</v>
      </c>
      <c r="AB23" s="24">
        <f t="shared" si="3"/>
        <v>960</v>
      </c>
    </row>
    <row r="24" spans="1:28" ht="15.95" customHeight="1" x14ac:dyDescent="0.25">
      <c r="A24" s="13">
        <v>44866</v>
      </c>
      <c r="B24" s="14">
        <v>8</v>
      </c>
      <c r="C24" s="14">
        <v>8</v>
      </c>
      <c r="D24" s="14">
        <v>8</v>
      </c>
      <c r="E24" s="14">
        <v>8</v>
      </c>
      <c r="F24" s="14">
        <v>8</v>
      </c>
      <c r="G24" s="14">
        <v>8</v>
      </c>
      <c r="H24" s="14">
        <v>8</v>
      </c>
      <c r="I24" s="14">
        <v>8</v>
      </c>
      <c r="J24" s="14">
        <v>8</v>
      </c>
      <c r="K24" s="14">
        <v>8</v>
      </c>
      <c r="L24" s="14">
        <v>8</v>
      </c>
      <c r="M24" s="14">
        <v>8</v>
      </c>
      <c r="N24" s="14">
        <v>8</v>
      </c>
      <c r="O24" s="14">
        <v>8</v>
      </c>
      <c r="P24" s="14">
        <v>8</v>
      </c>
      <c r="Q24" s="14">
        <v>8</v>
      </c>
      <c r="R24" s="14">
        <v>8</v>
      </c>
      <c r="S24" s="14">
        <v>8</v>
      </c>
      <c r="T24" s="14">
        <v>8</v>
      </c>
      <c r="U24" s="14">
        <v>8</v>
      </c>
      <c r="V24" s="14">
        <v>8</v>
      </c>
      <c r="W24" s="14">
        <v>8</v>
      </c>
      <c r="X24" s="14">
        <v>8</v>
      </c>
      <c r="Y24" s="14">
        <v>8</v>
      </c>
      <c r="Z24" s="15">
        <f t="shared" si="2"/>
        <v>192</v>
      </c>
      <c r="AA24" s="23">
        <v>4</v>
      </c>
      <c r="AB24" s="24">
        <f t="shared" si="3"/>
        <v>768</v>
      </c>
    </row>
    <row r="25" spans="1:28" ht="16.5" thickBot="1" x14ac:dyDescent="0.3">
      <c r="A25" s="25"/>
      <c r="B25" s="19"/>
      <c r="C25" s="19"/>
      <c r="D25" s="19"/>
      <c r="E25" s="19"/>
      <c r="F25" s="19"/>
      <c r="G25" s="19"/>
      <c r="H25" s="19"/>
      <c r="I25" s="19"/>
      <c r="J25" s="19"/>
      <c r="K25" s="19"/>
      <c r="L25" s="19"/>
      <c r="M25" s="19"/>
      <c r="N25" s="19"/>
      <c r="O25" s="19"/>
      <c r="P25" s="19"/>
      <c r="Q25" s="19"/>
      <c r="R25" s="19"/>
      <c r="S25" s="19"/>
      <c r="T25" s="19"/>
      <c r="U25" s="19"/>
      <c r="V25" s="19"/>
      <c r="W25" s="19"/>
      <c r="X25" s="19"/>
      <c r="Y25" s="19"/>
      <c r="Z25" s="20"/>
      <c r="AA25" s="21"/>
      <c r="AB25" s="22"/>
    </row>
    <row r="26" spans="1:28" ht="16.5" thickBot="1" x14ac:dyDescent="0.3">
      <c r="A26" s="6" t="s">
        <v>30</v>
      </c>
      <c r="E26" s="21"/>
      <c r="H26" s="8"/>
      <c r="I26" s="8"/>
      <c r="J26" s="8"/>
      <c r="K26" s="8"/>
      <c r="L26" s="8"/>
      <c r="M26" s="8"/>
      <c r="N26" s="8"/>
      <c r="O26" s="8"/>
      <c r="P26" s="8"/>
      <c r="Q26" s="8"/>
      <c r="R26" s="8"/>
      <c r="S26" s="8"/>
      <c r="T26" s="8"/>
      <c r="U26" s="8"/>
      <c r="V26" s="8"/>
      <c r="W26" s="8"/>
      <c r="X26" s="8"/>
      <c r="Y26" s="8"/>
      <c r="AA26" s="21"/>
      <c r="AB26" s="22"/>
    </row>
    <row r="27" spans="1:28" ht="16.5" thickBot="1" x14ac:dyDescent="0.3">
      <c r="A27" s="26"/>
      <c r="AA27" s="21"/>
      <c r="AB27" s="22"/>
    </row>
    <row r="28" spans="1:28" ht="15.95" customHeight="1" thickBot="1" x14ac:dyDescent="0.25">
      <c r="A28" s="10" t="s">
        <v>2</v>
      </c>
      <c r="B28" s="11" t="s">
        <v>3</v>
      </c>
      <c r="C28" s="11" t="s">
        <v>4</v>
      </c>
      <c r="D28" s="11" t="s">
        <v>5</v>
      </c>
      <c r="E28" s="11" t="s">
        <v>6</v>
      </c>
      <c r="F28" s="11" t="s">
        <v>7</v>
      </c>
      <c r="G28" s="11" t="s">
        <v>8</v>
      </c>
      <c r="H28" s="11" t="s">
        <v>9</v>
      </c>
      <c r="I28" s="11" t="s">
        <v>10</v>
      </c>
      <c r="J28" s="11" t="s">
        <v>11</v>
      </c>
      <c r="K28" s="11" t="s">
        <v>12</v>
      </c>
      <c r="L28" s="11" t="s">
        <v>13</v>
      </c>
      <c r="M28" s="11" t="s">
        <v>14</v>
      </c>
      <c r="N28" s="11" t="s">
        <v>15</v>
      </c>
      <c r="O28" s="11" t="s">
        <v>16</v>
      </c>
      <c r="P28" s="11" t="s">
        <v>17</v>
      </c>
      <c r="Q28" s="11" t="s">
        <v>18</v>
      </c>
      <c r="R28" s="11" t="s">
        <v>19</v>
      </c>
      <c r="S28" s="11" t="s">
        <v>20</v>
      </c>
      <c r="T28" s="11" t="s">
        <v>21</v>
      </c>
      <c r="U28" s="11" t="s">
        <v>22</v>
      </c>
      <c r="V28" s="11" t="s">
        <v>23</v>
      </c>
      <c r="W28" s="11" t="s">
        <v>24</v>
      </c>
      <c r="X28" s="11" t="s">
        <v>25</v>
      </c>
      <c r="Y28" s="11" t="s">
        <v>26</v>
      </c>
      <c r="Z28" s="11" t="s">
        <v>27</v>
      </c>
      <c r="AA28" s="11" t="s">
        <v>28</v>
      </c>
      <c r="AB28" s="12"/>
    </row>
    <row r="29" spans="1:28" ht="15.95" customHeight="1" x14ac:dyDescent="0.25">
      <c r="A29" s="13">
        <v>44682</v>
      </c>
      <c r="B29" s="14">
        <v>8</v>
      </c>
      <c r="C29" s="14">
        <v>8</v>
      </c>
      <c r="D29" s="14">
        <v>8</v>
      </c>
      <c r="E29" s="14">
        <v>8</v>
      </c>
      <c r="F29" s="14">
        <v>8</v>
      </c>
      <c r="G29" s="14">
        <v>8</v>
      </c>
      <c r="H29" s="14">
        <v>8</v>
      </c>
      <c r="I29" s="14">
        <v>8</v>
      </c>
      <c r="J29" s="14">
        <v>8</v>
      </c>
      <c r="K29" s="14">
        <v>8</v>
      </c>
      <c r="L29" s="14">
        <v>8</v>
      </c>
      <c r="M29" s="14">
        <v>8</v>
      </c>
      <c r="N29" s="14">
        <v>8</v>
      </c>
      <c r="O29" s="14">
        <v>8</v>
      </c>
      <c r="P29" s="14">
        <v>8</v>
      </c>
      <c r="Q29" s="14">
        <v>8</v>
      </c>
      <c r="R29" s="14">
        <v>8</v>
      </c>
      <c r="S29" s="14">
        <v>8</v>
      </c>
      <c r="T29" s="14">
        <v>8</v>
      </c>
      <c r="U29" s="14">
        <v>8</v>
      </c>
      <c r="V29" s="14">
        <v>8</v>
      </c>
      <c r="W29" s="14">
        <v>8</v>
      </c>
      <c r="X29" s="14">
        <v>8</v>
      </c>
      <c r="Y29" s="14">
        <v>8</v>
      </c>
      <c r="Z29" s="15">
        <f t="shared" ref="Z29:Z35" si="4">SUM(B29:Y29)</f>
        <v>192</v>
      </c>
      <c r="AA29" s="23">
        <v>5</v>
      </c>
      <c r="AB29" s="24">
        <f t="shared" ref="AB29:AB35" si="5">+Z29*AA29</f>
        <v>960</v>
      </c>
    </row>
    <row r="30" spans="1:28" ht="15.95" customHeight="1" x14ac:dyDescent="0.25">
      <c r="A30" s="13">
        <v>44713</v>
      </c>
      <c r="B30" s="14">
        <v>8</v>
      </c>
      <c r="C30" s="14">
        <v>8</v>
      </c>
      <c r="D30" s="14">
        <v>8</v>
      </c>
      <c r="E30" s="14">
        <v>8</v>
      </c>
      <c r="F30" s="14">
        <v>8</v>
      </c>
      <c r="G30" s="14">
        <v>8</v>
      </c>
      <c r="H30" s="14">
        <v>8</v>
      </c>
      <c r="I30" s="14">
        <v>8</v>
      </c>
      <c r="J30" s="14">
        <v>8</v>
      </c>
      <c r="K30" s="14">
        <v>8</v>
      </c>
      <c r="L30" s="14">
        <v>8</v>
      </c>
      <c r="M30" s="14">
        <v>8</v>
      </c>
      <c r="N30" s="14">
        <v>8</v>
      </c>
      <c r="O30" s="14">
        <v>8</v>
      </c>
      <c r="P30" s="14">
        <v>8</v>
      </c>
      <c r="Q30" s="14">
        <v>8</v>
      </c>
      <c r="R30" s="14">
        <v>8</v>
      </c>
      <c r="S30" s="14">
        <v>8</v>
      </c>
      <c r="T30" s="14">
        <v>8</v>
      </c>
      <c r="U30" s="14">
        <v>8</v>
      </c>
      <c r="V30" s="14">
        <v>8</v>
      </c>
      <c r="W30" s="14">
        <v>8</v>
      </c>
      <c r="X30" s="14">
        <v>8</v>
      </c>
      <c r="Y30" s="14">
        <v>8</v>
      </c>
      <c r="Z30" s="15">
        <f t="shared" si="4"/>
        <v>192</v>
      </c>
      <c r="AA30" s="23">
        <v>4</v>
      </c>
      <c r="AB30" s="24">
        <f t="shared" si="5"/>
        <v>768</v>
      </c>
    </row>
    <row r="31" spans="1:28" ht="15.95" customHeight="1" x14ac:dyDescent="0.25">
      <c r="A31" s="13">
        <v>44743</v>
      </c>
      <c r="B31" s="14">
        <v>8</v>
      </c>
      <c r="C31" s="14">
        <v>8</v>
      </c>
      <c r="D31" s="14">
        <v>8</v>
      </c>
      <c r="E31" s="14">
        <v>8</v>
      </c>
      <c r="F31" s="14">
        <v>8</v>
      </c>
      <c r="G31" s="14">
        <v>8</v>
      </c>
      <c r="H31" s="14">
        <v>8</v>
      </c>
      <c r="I31" s="14">
        <v>8</v>
      </c>
      <c r="J31" s="14">
        <v>8</v>
      </c>
      <c r="K31" s="14">
        <v>8</v>
      </c>
      <c r="L31" s="14">
        <v>8</v>
      </c>
      <c r="M31" s="14">
        <v>8</v>
      </c>
      <c r="N31" s="14">
        <v>8</v>
      </c>
      <c r="O31" s="14">
        <v>8</v>
      </c>
      <c r="P31" s="14">
        <v>8</v>
      </c>
      <c r="Q31" s="14">
        <v>8</v>
      </c>
      <c r="R31" s="14">
        <v>8</v>
      </c>
      <c r="S31" s="14">
        <v>8</v>
      </c>
      <c r="T31" s="14">
        <v>8</v>
      </c>
      <c r="U31" s="14">
        <v>8</v>
      </c>
      <c r="V31" s="14">
        <v>8</v>
      </c>
      <c r="W31" s="14">
        <v>8</v>
      </c>
      <c r="X31" s="14">
        <v>8</v>
      </c>
      <c r="Y31" s="14">
        <v>8</v>
      </c>
      <c r="Z31" s="15">
        <f t="shared" si="4"/>
        <v>192</v>
      </c>
      <c r="AA31" s="23">
        <v>6</v>
      </c>
      <c r="AB31" s="24">
        <f t="shared" si="5"/>
        <v>1152</v>
      </c>
    </row>
    <row r="32" spans="1:28" ht="15.95" customHeight="1" x14ac:dyDescent="0.25">
      <c r="A32" s="13">
        <v>44774</v>
      </c>
      <c r="B32" s="14">
        <v>8</v>
      </c>
      <c r="C32" s="14">
        <v>8</v>
      </c>
      <c r="D32" s="14">
        <v>8</v>
      </c>
      <c r="E32" s="14">
        <v>8</v>
      </c>
      <c r="F32" s="14">
        <v>8</v>
      </c>
      <c r="G32" s="14">
        <v>8</v>
      </c>
      <c r="H32" s="14">
        <v>8</v>
      </c>
      <c r="I32" s="14">
        <v>8</v>
      </c>
      <c r="J32" s="14">
        <v>8</v>
      </c>
      <c r="K32" s="14">
        <v>8</v>
      </c>
      <c r="L32" s="14">
        <v>8</v>
      </c>
      <c r="M32" s="14">
        <v>8</v>
      </c>
      <c r="N32" s="14">
        <v>8</v>
      </c>
      <c r="O32" s="14">
        <v>8</v>
      </c>
      <c r="P32" s="14">
        <v>8</v>
      </c>
      <c r="Q32" s="14">
        <v>8</v>
      </c>
      <c r="R32" s="14">
        <v>8</v>
      </c>
      <c r="S32" s="14">
        <v>8</v>
      </c>
      <c r="T32" s="14">
        <v>8</v>
      </c>
      <c r="U32" s="14">
        <v>8</v>
      </c>
      <c r="V32" s="14">
        <v>8</v>
      </c>
      <c r="W32" s="14">
        <v>8</v>
      </c>
      <c r="X32" s="14">
        <v>8</v>
      </c>
      <c r="Y32" s="14">
        <v>8</v>
      </c>
      <c r="Z32" s="15">
        <f t="shared" si="4"/>
        <v>192</v>
      </c>
      <c r="AA32" s="23">
        <v>4</v>
      </c>
      <c r="AB32" s="24">
        <f t="shared" si="5"/>
        <v>768</v>
      </c>
    </row>
    <row r="33" spans="1:28" ht="15.95" customHeight="1" x14ac:dyDescent="0.25">
      <c r="A33" s="13">
        <v>44805</v>
      </c>
      <c r="B33" s="14">
        <v>8</v>
      </c>
      <c r="C33" s="14">
        <v>8</v>
      </c>
      <c r="D33" s="14">
        <v>8</v>
      </c>
      <c r="E33" s="14">
        <v>8</v>
      </c>
      <c r="F33" s="14">
        <v>8</v>
      </c>
      <c r="G33" s="14">
        <v>8</v>
      </c>
      <c r="H33" s="14">
        <v>8</v>
      </c>
      <c r="I33" s="14">
        <v>8</v>
      </c>
      <c r="J33" s="14">
        <v>8</v>
      </c>
      <c r="K33" s="14">
        <v>8</v>
      </c>
      <c r="L33" s="14">
        <v>8</v>
      </c>
      <c r="M33" s="14">
        <v>8</v>
      </c>
      <c r="N33" s="14">
        <v>8</v>
      </c>
      <c r="O33" s="14">
        <v>8</v>
      </c>
      <c r="P33" s="14">
        <v>8</v>
      </c>
      <c r="Q33" s="14">
        <v>8</v>
      </c>
      <c r="R33" s="14">
        <v>8</v>
      </c>
      <c r="S33" s="14">
        <v>8</v>
      </c>
      <c r="T33" s="14">
        <v>8</v>
      </c>
      <c r="U33" s="14">
        <v>8</v>
      </c>
      <c r="V33" s="14">
        <v>8</v>
      </c>
      <c r="W33" s="14">
        <v>8</v>
      </c>
      <c r="X33" s="14">
        <v>8</v>
      </c>
      <c r="Y33" s="14">
        <v>8</v>
      </c>
      <c r="Z33" s="15">
        <f t="shared" si="4"/>
        <v>192</v>
      </c>
      <c r="AA33" s="23">
        <v>4</v>
      </c>
      <c r="AB33" s="24">
        <f t="shared" si="5"/>
        <v>768</v>
      </c>
    </row>
    <row r="34" spans="1:28" ht="15.95" customHeight="1" x14ac:dyDescent="0.25">
      <c r="A34" s="13">
        <v>44835</v>
      </c>
      <c r="B34" s="14">
        <v>8</v>
      </c>
      <c r="C34" s="14">
        <v>8</v>
      </c>
      <c r="D34" s="14">
        <v>8</v>
      </c>
      <c r="E34" s="14">
        <v>8</v>
      </c>
      <c r="F34" s="14">
        <v>8</v>
      </c>
      <c r="G34" s="14">
        <v>8</v>
      </c>
      <c r="H34" s="14">
        <v>8</v>
      </c>
      <c r="I34" s="14">
        <v>8</v>
      </c>
      <c r="J34" s="14">
        <v>8</v>
      </c>
      <c r="K34" s="14">
        <v>8</v>
      </c>
      <c r="L34" s="14">
        <v>8</v>
      </c>
      <c r="M34" s="14">
        <v>8</v>
      </c>
      <c r="N34" s="14">
        <v>8</v>
      </c>
      <c r="O34" s="14">
        <v>8</v>
      </c>
      <c r="P34" s="14">
        <v>8</v>
      </c>
      <c r="Q34" s="14">
        <v>8</v>
      </c>
      <c r="R34" s="14">
        <v>8</v>
      </c>
      <c r="S34" s="14">
        <v>8</v>
      </c>
      <c r="T34" s="14">
        <v>8</v>
      </c>
      <c r="U34" s="14">
        <v>8</v>
      </c>
      <c r="V34" s="14">
        <v>8</v>
      </c>
      <c r="W34" s="14">
        <v>8</v>
      </c>
      <c r="X34" s="14">
        <v>8</v>
      </c>
      <c r="Y34" s="14">
        <v>8</v>
      </c>
      <c r="Z34" s="15">
        <f t="shared" si="4"/>
        <v>192</v>
      </c>
      <c r="AA34" s="23">
        <v>5</v>
      </c>
      <c r="AB34" s="24">
        <f t="shared" si="5"/>
        <v>960</v>
      </c>
    </row>
    <row r="35" spans="1:28" ht="15.95" customHeight="1" x14ac:dyDescent="0.25">
      <c r="A35" s="13">
        <v>44866</v>
      </c>
      <c r="B35" s="14">
        <v>8</v>
      </c>
      <c r="C35" s="14">
        <v>8</v>
      </c>
      <c r="D35" s="14">
        <v>8</v>
      </c>
      <c r="E35" s="14">
        <v>8</v>
      </c>
      <c r="F35" s="14">
        <v>8</v>
      </c>
      <c r="G35" s="14">
        <v>8</v>
      </c>
      <c r="H35" s="14">
        <v>8</v>
      </c>
      <c r="I35" s="14">
        <v>8</v>
      </c>
      <c r="J35" s="14">
        <v>8</v>
      </c>
      <c r="K35" s="14">
        <v>8</v>
      </c>
      <c r="L35" s="14">
        <v>8</v>
      </c>
      <c r="M35" s="14">
        <v>8</v>
      </c>
      <c r="N35" s="14">
        <v>8</v>
      </c>
      <c r="O35" s="14">
        <v>8</v>
      </c>
      <c r="P35" s="14">
        <v>8</v>
      </c>
      <c r="Q35" s="14">
        <v>8</v>
      </c>
      <c r="R35" s="14">
        <v>8</v>
      </c>
      <c r="S35" s="14">
        <v>8</v>
      </c>
      <c r="T35" s="14">
        <v>8</v>
      </c>
      <c r="U35" s="14">
        <v>8</v>
      </c>
      <c r="V35" s="14">
        <v>8</v>
      </c>
      <c r="W35" s="14">
        <v>8</v>
      </c>
      <c r="X35" s="14">
        <v>8</v>
      </c>
      <c r="Y35" s="14">
        <v>8</v>
      </c>
      <c r="Z35" s="15">
        <f t="shared" si="4"/>
        <v>192</v>
      </c>
      <c r="AA35" s="23">
        <v>4</v>
      </c>
      <c r="AB35" s="24">
        <f t="shared" si="5"/>
        <v>768</v>
      </c>
    </row>
    <row r="36" spans="1:28" ht="16.5" thickBot="1" x14ac:dyDescent="0.3">
      <c r="A36" s="27"/>
      <c r="B36" s="19"/>
      <c r="C36" s="19"/>
      <c r="D36" s="19"/>
      <c r="E36" s="19"/>
      <c r="F36" s="19"/>
      <c r="G36" s="19"/>
      <c r="H36" s="19"/>
      <c r="I36" s="19"/>
      <c r="J36" s="19"/>
      <c r="K36" s="19"/>
      <c r="L36" s="19"/>
      <c r="M36" s="19"/>
      <c r="N36" s="19"/>
      <c r="O36" s="19"/>
      <c r="P36" s="19"/>
      <c r="Q36" s="19"/>
      <c r="R36" s="19"/>
      <c r="S36" s="19"/>
      <c r="T36" s="19"/>
      <c r="U36" s="19"/>
      <c r="V36" s="19"/>
      <c r="W36" s="19"/>
      <c r="X36" s="19"/>
      <c r="Y36" s="19"/>
      <c r="Z36" s="20"/>
      <c r="AA36" s="21"/>
      <c r="AB36" s="22"/>
    </row>
    <row r="37" spans="1:28" ht="16.5" thickBot="1" x14ac:dyDescent="0.3">
      <c r="A37" s="6" t="s">
        <v>31</v>
      </c>
      <c r="E37" s="21"/>
      <c r="F37" s="8"/>
      <c r="G37" s="8"/>
      <c r="H37" s="8"/>
      <c r="I37" s="8"/>
      <c r="J37" s="8"/>
      <c r="K37" s="8"/>
      <c r="L37" s="8"/>
      <c r="M37" s="8"/>
      <c r="N37" s="8"/>
      <c r="O37" s="8"/>
      <c r="P37" s="8"/>
      <c r="Q37" s="8"/>
      <c r="R37" s="8"/>
      <c r="S37" s="8"/>
      <c r="T37" s="8"/>
      <c r="U37" s="8"/>
      <c r="V37" s="8"/>
      <c r="W37" s="8"/>
      <c r="X37" s="8"/>
      <c r="Y37" s="8"/>
      <c r="AA37" s="21"/>
      <c r="AB37" s="22"/>
    </row>
    <row r="38" spans="1:28" ht="16.5" thickBot="1" x14ac:dyDescent="0.3">
      <c r="A38" s="26"/>
      <c r="AA38" s="21"/>
      <c r="AB38" s="22"/>
    </row>
    <row r="39" spans="1:28" ht="15.95" customHeight="1" thickBot="1" x14ac:dyDescent="0.25">
      <c r="A39" s="10" t="s">
        <v>2</v>
      </c>
      <c r="B39" s="11" t="s">
        <v>3</v>
      </c>
      <c r="C39" s="11" t="s">
        <v>4</v>
      </c>
      <c r="D39" s="11" t="s">
        <v>5</v>
      </c>
      <c r="E39" s="11" t="s">
        <v>6</v>
      </c>
      <c r="F39" s="11" t="s">
        <v>7</v>
      </c>
      <c r="G39" s="11" t="s">
        <v>8</v>
      </c>
      <c r="H39" s="11" t="s">
        <v>9</v>
      </c>
      <c r="I39" s="11" t="s">
        <v>10</v>
      </c>
      <c r="J39" s="11" t="s">
        <v>11</v>
      </c>
      <c r="K39" s="11" t="s">
        <v>12</v>
      </c>
      <c r="L39" s="11" t="s">
        <v>13</v>
      </c>
      <c r="M39" s="11" t="s">
        <v>14</v>
      </c>
      <c r="N39" s="11" t="s">
        <v>15</v>
      </c>
      <c r="O39" s="11" t="s">
        <v>16</v>
      </c>
      <c r="P39" s="11" t="s">
        <v>17</v>
      </c>
      <c r="Q39" s="11" t="s">
        <v>18</v>
      </c>
      <c r="R39" s="11" t="s">
        <v>19</v>
      </c>
      <c r="S39" s="11" t="s">
        <v>20</v>
      </c>
      <c r="T39" s="11" t="s">
        <v>21</v>
      </c>
      <c r="U39" s="11" t="s">
        <v>22</v>
      </c>
      <c r="V39" s="11" t="s">
        <v>23</v>
      </c>
      <c r="W39" s="11" t="s">
        <v>24</v>
      </c>
      <c r="X39" s="11" t="s">
        <v>25</v>
      </c>
      <c r="Y39" s="11" t="s">
        <v>26</v>
      </c>
      <c r="Z39" s="11" t="s">
        <v>27</v>
      </c>
      <c r="AA39" s="11" t="s">
        <v>28</v>
      </c>
      <c r="AB39" s="12"/>
    </row>
    <row r="40" spans="1:28" ht="15.95" customHeight="1" x14ac:dyDescent="0.25">
      <c r="A40" s="13">
        <v>44682</v>
      </c>
      <c r="B40" s="14">
        <v>8</v>
      </c>
      <c r="C40" s="14">
        <v>8</v>
      </c>
      <c r="D40" s="14">
        <v>8</v>
      </c>
      <c r="E40" s="14">
        <v>8</v>
      </c>
      <c r="F40" s="14">
        <v>8</v>
      </c>
      <c r="G40" s="14">
        <v>8</v>
      </c>
      <c r="H40" s="14">
        <v>8</v>
      </c>
      <c r="I40" s="14">
        <v>8</v>
      </c>
      <c r="J40" s="14">
        <v>8</v>
      </c>
      <c r="K40" s="14">
        <v>8</v>
      </c>
      <c r="L40" s="14">
        <v>8</v>
      </c>
      <c r="M40" s="14">
        <v>8</v>
      </c>
      <c r="N40" s="14">
        <v>8</v>
      </c>
      <c r="O40" s="14">
        <v>8</v>
      </c>
      <c r="P40" s="14">
        <v>8</v>
      </c>
      <c r="Q40" s="14">
        <v>8</v>
      </c>
      <c r="R40" s="14">
        <v>8</v>
      </c>
      <c r="S40" s="14">
        <v>8</v>
      </c>
      <c r="T40" s="14">
        <v>8</v>
      </c>
      <c r="U40" s="14">
        <v>8</v>
      </c>
      <c r="V40" s="14">
        <v>8</v>
      </c>
      <c r="W40" s="14">
        <v>8</v>
      </c>
      <c r="X40" s="14">
        <v>8</v>
      </c>
      <c r="Y40" s="14">
        <v>8</v>
      </c>
      <c r="Z40" s="15">
        <f t="shared" ref="Z40:Z46" si="6">SUM(B40:Y40)</f>
        <v>192</v>
      </c>
      <c r="AA40" s="23">
        <v>1</v>
      </c>
      <c r="AB40" s="24">
        <f t="shared" ref="AB40:AB46" si="7">+Z40*AA40</f>
        <v>192</v>
      </c>
    </row>
    <row r="41" spans="1:28" ht="15.95" customHeight="1" x14ac:dyDescent="0.25">
      <c r="A41" s="13">
        <v>44713</v>
      </c>
      <c r="B41" s="14">
        <v>8</v>
      </c>
      <c r="C41" s="14">
        <v>8</v>
      </c>
      <c r="D41" s="14">
        <v>8</v>
      </c>
      <c r="E41" s="14">
        <v>8</v>
      </c>
      <c r="F41" s="14">
        <v>8</v>
      </c>
      <c r="G41" s="14">
        <v>8</v>
      </c>
      <c r="H41" s="14">
        <v>8</v>
      </c>
      <c r="I41" s="14">
        <v>8</v>
      </c>
      <c r="J41" s="14">
        <v>8</v>
      </c>
      <c r="K41" s="14">
        <v>8</v>
      </c>
      <c r="L41" s="14">
        <v>8</v>
      </c>
      <c r="M41" s="14">
        <v>8</v>
      </c>
      <c r="N41" s="14">
        <v>8</v>
      </c>
      <c r="O41" s="14">
        <v>8</v>
      </c>
      <c r="P41" s="14">
        <v>8</v>
      </c>
      <c r="Q41" s="14">
        <v>8</v>
      </c>
      <c r="R41" s="14">
        <v>8</v>
      </c>
      <c r="S41" s="14">
        <v>8</v>
      </c>
      <c r="T41" s="14">
        <v>8</v>
      </c>
      <c r="U41" s="14">
        <v>8</v>
      </c>
      <c r="V41" s="14">
        <v>8</v>
      </c>
      <c r="W41" s="14">
        <v>8</v>
      </c>
      <c r="X41" s="14">
        <v>8</v>
      </c>
      <c r="Y41" s="14">
        <v>8</v>
      </c>
      <c r="Z41" s="15">
        <f t="shared" si="6"/>
        <v>192</v>
      </c>
      <c r="AA41" s="23">
        <v>2</v>
      </c>
      <c r="AB41" s="24">
        <f t="shared" si="7"/>
        <v>384</v>
      </c>
    </row>
    <row r="42" spans="1:28" ht="15.95" customHeight="1" x14ac:dyDescent="0.25">
      <c r="A42" s="13">
        <v>44743</v>
      </c>
      <c r="B42" s="14">
        <v>8</v>
      </c>
      <c r="C42" s="14">
        <v>8</v>
      </c>
      <c r="D42" s="14">
        <v>8</v>
      </c>
      <c r="E42" s="14">
        <v>8</v>
      </c>
      <c r="F42" s="14">
        <v>8</v>
      </c>
      <c r="G42" s="14">
        <v>8</v>
      </c>
      <c r="H42" s="14">
        <v>8</v>
      </c>
      <c r="I42" s="14">
        <v>8</v>
      </c>
      <c r="J42" s="14">
        <v>8</v>
      </c>
      <c r="K42" s="14">
        <v>8</v>
      </c>
      <c r="L42" s="14">
        <v>8</v>
      </c>
      <c r="M42" s="14">
        <v>8</v>
      </c>
      <c r="N42" s="14">
        <v>8</v>
      </c>
      <c r="O42" s="14">
        <v>8</v>
      </c>
      <c r="P42" s="14">
        <v>8</v>
      </c>
      <c r="Q42" s="14">
        <v>8</v>
      </c>
      <c r="R42" s="14">
        <v>8</v>
      </c>
      <c r="S42" s="14">
        <v>8</v>
      </c>
      <c r="T42" s="14">
        <v>8</v>
      </c>
      <c r="U42" s="14">
        <v>8</v>
      </c>
      <c r="V42" s="14">
        <v>8</v>
      </c>
      <c r="W42" s="14">
        <v>8</v>
      </c>
      <c r="X42" s="14">
        <v>8</v>
      </c>
      <c r="Y42" s="14">
        <v>8</v>
      </c>
      <c r="Z42" s="15">
        <f t="shared" si="6"/>
        <v>192</v>
      </c>
      <c r="AA42" s="23">
        <v>1</v>
      </c>
      <c r="AB42" s="24">
        <f t="shared" si="7"/>
        <v>192</v>
      </c>
    </row>
    <row r="43" spans="1:28" ht="15.95" customHeight="1" x14ac:dyDescent="0.25">
      <c r="A43" s="13">
        <v>44774</v>
      </c>
      <c r="B43" s="14">
        <v>8</v>
      </c>
      <c r="C43" s="14">
        <v>8</v>
      </c>
      <c r="D43" s="14">
        <v>8</v>
      </c>
      <c r="E43" s="14">
        <v>8</v>
      </c>
      <c r="F43" s="14">
        <v>8</v>
      </c>
      <c r="G43" s="14">
        <v>8</v>
      </c>
      <c r="H43" s="14">
        <v>8</v>
      </c>
      <c r="I43" s="14">
        <v>8</v>
      </c>
      <c r="J43" s="14">
        <v>8</v>
      </c>
      <c r="K43" s="14">
        <v>8</v>
      </c>
      <c r="L43" s="14">
        <v>8</v>
      </c>
      <c r="M43" s="14">
        <v>8</v>
      </c>
      <c r="N43" s="14">
        <v>8</v>
      </c>
      <c r="O43" s="14">
        <v>8</v>
      </c>
      <c r="P43" s="14">
        <v>8</v>
      </c>
      <c r="Q43" s="14">
        <v>8</v>
      </c>
      <c r="R43" s="14">
        <v>8</v>
      </c>
      <c r="S43" s="14">
        <v>8</v>
      </c>
      <c r="T43" s="14">
        <v>8</v>
      </c>
      <c r="U43" s="14">
        <v>8</v>
      </c>
      <c r="V43" s="14">
        <v>8</v>
      </c>
      <c r="W43" s="14">
        <v>8</v>
      </c>
      <c r="X43" s="14">
        <v>8</v>
      </c>
      <c r="Y43" s="14">
        <v>8</v>
      </c>
      <c r="Z43" s="15">
        <f t="shared" si="6"/>
        <v>192</v>
      </c>
      <c r="AA43" s="23">
        <v>1</v>
      </c>
      <c r="AB43" s="24">
        <f t="shared" si="7"/>
        <v>192</v>
      </c>
    </row>
    <row r="44" spans="1:28" ht="15.95" customHeight="1" x14ac:dyDescent="0.25">
      <c r="A44" s="13">
        <v>44805</v>
      </c>
      <c r="B44" s="14">
        <v>8</v>
      </c>
      <c r="C44" s="14">
        <v>8</v>
      </c>
      <c r="D44" s="14">
        <v>8</v>
      </c>
      <c r="E44" s="14">
        <v>8</v>
      </c>
      <c r="F44" s="14">
        <v>8</v>
      </c>
      <c r="G44" s="14">
        <v>8</v>
      </c>
      <c r="H44" s="14">
        <v>8</v>
      </c>
      <c r="I44" s="14">
        <v>8</v>
      </c>
      <c r="J44" s="14">
        <v>8</v>
      </c>
      <c r="K44" s="14">
        <v>8</v>
      </c>
      <c r="L44" s="14">
        <v>8</v>
      </c>
      <c r="M44" s="14">
        <v>8</v>
      </c>
      <c r="N44" s="14">
        <v>8</v>
      </c>
      <c r="O44" s="14">
        <v>8</v>
      </c>
      <c r="P44" s="14">
        <v>8</v>
      </c>
      <c r="Q44" s="14">
        <v>8</v>
      </c>
      <c r="R44" s="14">
        <v>8</v>
      </c>
      <c r="S44" s="14">
        <v>8</v>
      </c>
      <c r="T44" s="14">
        <v>8</v>
      </c>
      <c r="U44" s="14">
        <v>8</v>
      </c>
      <c r="V44" s="14">
        <v>8</v>
      </c>
      <c r="W44" s="14">
        <v>8</v>
      </c>
      <c r="X44" s="14">
        <v>8</v>
      </c>
      <c r="Y44" s="14">
        <v>8</v>
      </c>
      <c r="Z44" s="15">
        <f t="shared" si="6"/>
        <v>192</v>
      </c>
      <c r="AA44" s="23">
        <v>0</v>
      </c>
      <c r="AB44" s="24">
        <f t="shared" si="7"/>
        <v>0</v>
      </c>
    </row>
    <row r="45" spans="1:28" ht="15.95" customHeight="1" x14ac:dyDescent="0.25">
      <c r="A45" s="13">
        <v>44835</v>
      </c>
      <c r="B45" s="14">
        <v>8</v>
      </c>
      <c r="C45" s="14">
        <v>8</v>
      </c>
      <c r="D45" s="14">
        <v>8</v>
      </c>
      <c r="E45" s="14">
        <v>8</v>
      </c>
      <c r="F45" s="14">
        <v>8</v>
      </c>
      <c r="G45" s="14">
        <v>8</v>
      </c>
      <c r="H45" s="14">
        <v>8</v>
      </c>
      <c r="I45" s="14">
        <v>8</v>
      </c>
      <c r="J45" s="14">
        <v>8</v>
      </c>
      <c r="K45" s="14">
        <v>8</v>
      </c>
      <c r="L45" s="14">
        <v>8</v>
      </c>
      <c r="M45" s="14">
        <v>8</v>
      </c>
      <c r="N45" s="14">
        <v>8</v>
      </c>
      <c r="O45" s="14">
        <v>8</v>
      </c>
      <c r="P45" s="14">
        <v>8</v>
      </c>
      <c r="Q45" s="14">
        <v>8</v>
      </c>
      <c r="R45" s="14">
        <v>8</v>
      </c>
      <c r="S45" s="14">
        <v>8</v>
      </c>
      <c r="T45" s="14">
        <v>8</v>
      </c>
      <c r="U45" s="14">
        <v>8</v>
      </c>
      <c r="V45" s="14">
        <v>8</v>
      </c>
      <c r="W45" s="14">
        <v>8</v>
      </c>
      <c r="X45" s="14">
        <v>8</v>
      </c>
      <c r="Y45" s="14">
        <v>8</v>
      </c>
      <c r="Z45" s="15">
        <f t="shared" si="6"/>
        <v>192</v>
      </c>
      <c r="AA45" s="23">
        <v>1</v>
      </c>
      <c r="AB45" s="24">
        <f t="shared" si="7"/>
        <v>192</v>
      </c>
    </row>
    <row r="46" spans="1:28" ht="15.95" customHeight="1" x14ac:dyDescent="0.25">
      <c r="A46" s="13">
        <v>44866</v>
      </c>
      <c r="B46" s="14">
        <v>8</v>
      </c>
      <c r="C46" s="14">
        <v>8</v>
      </c>
      <c r="D46" s="14">
        <v>8</v>
      </c>
      <c r="E46" s="14">
        <v>8</v>
      </c>
      <c r="F46" s="14">
        <v>8</v>
      </c>
      <c r="G46" s="14">
        <v>8</v>
      </c>
      <c r="H46" s="14">
        <v>8</v>
      </c>
      <c r="I46" s="14">
        <v>8</v>
      </c>
      <c r="J46" s="14">
        <v>8</v>
      </c>
      <c r="K46" s="14">
        <v>8</v>
      </c>
      <c r="L46" s="14">
        <v>8</v>
      </c>
      <c r="M46" s="14">
        <v>8</v>
      </c>
      <c r="N46" s="14">
        <v>8</v>
      </c>
      <c r="O46" s="14">
        <v>8</v>
      </c>
      <c r="P46" s="14">
        <v>8</v>
      </c>
      <c r="Q46" s="14">
        <v>8</v>
      </c>
      <c r="R46" s="14">
        <v>8</v>
      </c>
      <c r="S46" s="14">
        <v>8</v>
      </c>
      <c r="T46" s="14">
        <v>8</v>
      </c>
      <c r="U46" s="14">
        <v>8</v>
      </c>
      <c r="V46" s="14">
        <v>8</v>
      </c>
      <c r="W46" s="14">
        <v>8</v>
      </c>
      <c r="X46" s="14">
        <v>8</v>
      </c>
      <c r="Y46" s="14">
        <v>8</v>
      </c>
      <c r="Z46" s="15">
        <f t="shared" si="6"/>
        <v>192</v>
      </c>
      <c r="AA46" s="23">
        <v>2</v>
      </c>
      <c r="AB46" s="24">
        <f t="shared" si="7"/>
        <v>384</v>
      </c>
    </row>
    <row r="47" spans="1:28" ht="15.75" thickBot="1" x14ac:dyDescent="0.25">
      <c r="B47" s="28"/>
    </row>
    <row r="48" spans="1:28" ht="16.5" thickBot="1" x14ac:dyDescent="0.3">
      <c r="A48" s="6" t="s">
        <v>32</v>
      </c>
      <c r="E48" s="21"/>
    </row>
    <row r="49" spans="1:32" ht="15.75" thickBot="1" x14ac:dyDescent="0.25">
      <c r="B49" s="28"/>
    </row>
    <row r="50" spans="1:32" ht="15.95" customHeight="1" thickBot="1" x14ac:dyDescent="0.25">
      <c r="A50" s="10" t="s">
        <v>2</v>
      </c>
      <c r="B50" s="11" t="s">
        <v>3</v>
      </c>
      <c r="C50" s="11" t="s">
        <v>4</v>
      </c>
      <c r="D50" s="11" t="s">
        <v>5</v>
      </c>
      <c r="E50" s="11" t="s">
        <v>6</v>
      </c>
      <c r="F50" s="11" t="s">
        <v>7</v>
      </c>
      <c r="G50" s="11" t="s">
        <v>8</v>
      </c>
      <c r="H50" s="11" t="s">
        <v>9</v>
      </c>
      <c r="I50" s="11" t="s">
        <v>10</v>
      </c>
      <c r="J50" s="11" t="s">
        <v>11</v>
      </c>
      <c r="K50" s="11" t="s">
        <v>12</v>
      </c>
      <c r="L50" s="11" t="s">
        <v>13</v>
      </c>
      <c r="M50" s="11" t="s">
        <v>14</v>
      </c>
      <c r="N50" s="11" t="s">
        <v>15</v>
      </c>
      <c r="O50" s="11" t="s">
        <v>16</v>
      </c>
      <c r="P50" s="11" t="s">
        <v>17</v>
      </c>
      <c r="Q50" s="11" t="s">
        <v>18</v>
      </c>
      <c r="R50" s="11" t="s">
        <v>19</v>
      </c>
      <c r="S50" s="11" t="s">
        <v>20</v>
      </c>
      <c r="T50" s="11" t="s">
        <v>21</v>
      </c>
      <c r="U50" s="11" t="s">
        <v>22</v>
      </c>
      <c r="V50" s="11" t="s">
        <v>23</v>
      </c>
      <c r="W50" s="11" t="s">
        <v>24</v>
      </c>
      <c r="X50" s="11" t="s">
        <v>25</v>
      </c>
      <c r="Y50" s="11" t="s">
        <v>26</v>
      </c>
      <c r="Z50" s="11" t="s">
        <v>27</v>
      </c>
      <c r="AA50" s="11" t="s">
        <v>28</v>
      </c>
      <c r="AB50" s="12"/>
    </row>
    <row r="51" spans="1:32" ht="15.95" customHeight="1" x14ac:dyDescent="0.25">
      <c r="A51" s="13">
        <v>44682</v>
      </c>
      <c r="B51" s="30">
        <f t="shared" ref="B51:Y51" si="8">+B7*$AA7+B18*$AA18+B29*$AA29+B40*$AA40</f>
        <v>248</v>
      </c>
      <c r="C51" s="30">
        <f t="shared" si="8"/>
        <v>248</v>
      </c>
      <c r="D51" s="30">
        <f t="shared" si="8"/>
        <v>248</v>
      </c>
      <c r="E51" s="30">
        <f t="shared" si="8"/>
        <v>248</v>
      </c>
      <c r="F51" s="30">
        <f t="shared" si="8"/>
        <v>248</v>
      </c>
      <c r="G51" s="30">
        <f t="shared" si="8"/>
        <v>248</v>
      </c>
      <c r="H51" s="30">
        <f t="shared" si="8"/>
        <v>248</v>
      </c>
      <c r="I51" s="30">
        <f t="shared" si="8"/>
        <v>248</v>
      </c>
      <c r="J51" s="30">
        <f t="shared" si="8"/>
        <v>248</v>
      </c>
      <c r="K51" s="30">
        <f t="shared" si="8"/>
        <v>248</v>
      </c>
      <c r="L51" s="30">
        <f t="shared" si="8"/>
        <v>248</v>
      </c>
      <c r="M51" s="30">
        <f t="shared" si="8"/>
        <v>248</v>
      </c>
      <c r="N51" s="30">
        <f t="shared" si="8"/>
        <v>248</v>
      </c>
      <c r="O51" s="30">
        <f t="shared" si="8"/>
        <v>248</v>
      </c>
      <c r="P51" s="30">
        <f t="shared" si="8"/>
        <v>248</v>
      </c>
      <c r="Q51" s="30">
        <f t="shared" si="8"/>
        <v>248</v>
      </c>
      <c r="R51" s="30">
        <f t="shared" si="8"/>
        <v>248</v>
      </c>
      <c r="S51" s="30">
        <f t="shared" si="8"/>
        <v>248</v>
      </c>
      <c r="T51" s="30">
        <f t="shared" si="8"/>
        <v>248</v>
      </c>
      <c r="U51" s="30">
        <f t="shared" si="8"/>
        <v>248</v>
      </c>
      <c r="V51" s="30">
        <f t="shared" si="8"/>
        <v>248</v>
      </c>
      <c r="W51" s="30">
        <f t="shared" si="8"/>
        <v>248</v>
      </c>
      <c r="X51" s="30">
        <f t="shared" si="8"/>
        <v>248</v>
      </c>
      <c r="Y51" s="30">
        <f t="shared" si="8"/>
        <v>248</v>
      </c>
      <c r="Z51" s="15">
        <f t="shared" ref="Z51:Z57" si="9">SUM(B51:Y51)</f>
        <v>5952</v>
      </c>
      <c r="AA51" s="16">
        <v>31</v>
      </c>
      <c r="AB51" s="17">
        <f t="shared" ref="AB51:AB57" si="10">+AB7+AB18+AB29+AB40</f>
        <v>5952</v>
      </c>
      <c r="AF51" s="29"/>
    </row>
    <row r="52" spans="1:32" ht="15.95" customHeight="1" x14ac:dyDescent="0.25">
      <c r="A52" s="13">
        <v>44713</v>
      </c>
      <c r="B52" s="30">
        <f t="shared" ref="B52:Y52" si="11">+B8*$AA8+B19*$AA19+B30*$AA30+B41*$AA41</f>
        <v>240</v>
      </c>
      <c r="C52" s="30">
        <f t="shared" si="11"/>
        <v>240</v>
      </c>
      <c r="D52" s="30">
        <f t="shared" si="11"/>
        <v>240</v>
      </c>
      <c r="E52" s="30">
        <f t="shared" si="11"/>
        <v>240</v>
      </c>
      <c r="F52" s="30">
        <f t="shared" si="11"/>
        <v>240</v>
      </c>
      <c r="G52" s="30">
        <f t="shared" si="11"/>
        <v>240</v>
      </c>
      <c r="H52" s="30">
        <f t="shared" si="11"/>
        <v>240</v>
      </c>
      <c r="I52" s="30">
        <f t="shared" si="11"/>
        <v>240</v>
      </c>
      <c r="J52" s="30">
        <f t="shared" si="11"/>
        <v>240</v>
      </c>
      <c r="K52" s="30">
        <f t="shared" si="11"/>
        <v>240</v>
      </c>
      <c r="L52" s="30">
        <f t="shared" si="11"/>
        <v>240</v>
      </c>
      <c r="M52" s="30">
        <f t="shared" si="11"/>
        <v>240</v>
      </c>
      <c r="N52" s="30">
        <f t="shared" si="11"/>
        <v>240</v>
      </c>
      <c r="O52" s="30">
        <f t="shared" si="11"/>
        <v>240</v>
      </c>
      <c r="P52" s="30">
        <f t="shared" si="11"/>
        <v>240</v>
      </c>
      <c r="Q52" s="30">
        <f t="shared" si="11"/>
        <v>240</v>
      </c>
      <c r="R52" s="30">
        <f t="shared" si="11"/>
        <v>240</v>
      </c>
      <c r="S52" s="30">
        <f t="shared" si="11"/>
        <v>240</v>
      </c>
      <c r="T52" s="30">
        <f t="shared" si="11"/>
        <v>240</v>
      </c>
      <c r="U52" s="30">
        <f t="shared" si="11"/>
        <v>240</v>
      </c>
      <c r="V52" s="30">
        <f t="shared" si="11"/>
        <v>240</v>
      </c>
      <c r="W52" s="30">
        <f t="shared" si="11"/>
        <v>240</v>
      </c>
      <c r="X52" s="30">
        <f t="shared" si="11"/>
        <v>240</v>
      </c>
      <c r="Y52" s="30">
        <f t="shared" si="11"/>
        <v>240</v>
      </c>
      <c r="Z52" s="15">
        <f t="shared" si="9"/>
        <v>5760</v>
      </c>
      <c r="AA52" s="16">
        <v>30</v>
      </c>
      <c r="AB52" s="17">
        <f t="shared" si="10"/>
        <v>5760</v>
      </c>
      <c r="AF52" s="29"/>
    </row>
    <row r="53" spans="1:32" ht="15.95" customHeight="1" x14ac:dyDescent="0.25">
      <c r="A53" s="13">
        <v>44743</v>
      </c>
      <c r="B53" s="30">
        <f t="shared" ref="B53:Y53" si="12">+B9*$AA9+B20*$AA20+B31*$AA31+B42*$AA42</f>
        <v>248</v>
      </c>
      <c r="C53" s="30">
        <f t="shared" si="12"/>
        <v>248</v>
      </c>
      <c r="D53" s="30">
        <f t="shared" si="12"/>
        <v>248</v>
      </c>
      <c r="E53" s="30">
        <f t="shared" si="12"/>
        <v>248</v>
      </c>
      <c r="F53" s="30">
        <f t="shared" si="12"/>
        <v>248</v>
      </c>
      <c r="G53" s="30">
        <f t="shared" si="12"/>
        <v>248</v>
      </c>
      <c r="H53" s="30">
        <f t="shared" si="12"/>
        <v>248</v>
      </c>
      <c r="I53" s="30">
        <f t="shared" si="12"/>
        <v>248</v>
      </c>
      <c r="J53" s="30">
        <f t="shared" si="12"/>
        <v>248</v>
      </c>
      <c r="K53" s="30">
        <f t="shared" si="12"/>
        <v>248</v>
      </c>
      <c r="L53" s="30">
        <f t="shared" si="12"/>
        <v>248</v>
      </c>
      <c r="M53" s="30">
        <f t="shared" si="12"/>
        <v>248</v>
      </c>
      <c r="N53" s="30">
        <f t="shared" si="12"/>
        <v>248</v>
      </c>
      <c r="O53" s="30">
        <f t="shared" si="12"/>
        <v>248</v>
      </c>
      <c r="P53" s="30">
        <f t="shared" si="12"/>
        <v>248</v>
      </c>
      <c r="Q53" s="30">
        <f t="shared" si="12"/>
        <v>248</v>
      </c>
      <c r="R53" s="30">
        <f t="shared" si="12"/>
        <v>248</v>
      </c>
      <c r="S53" s="30">
        <f t="shared" si="12"/>
        <v>248</v>
      </c>
      <c r="T53" s="30">
        <f t="shared" si="12"/>
        <v>248</v>
      </c>
      <c r="U53" s="30">
        <f t="shared" si="12"/>
        <v>248</v>
      </c>
      <c r="V53" s="30">
        <f t="shared" si="12"/>
        <v>248</v>
      </c>
      <c r="W53" s="30">
        <f t="shared" si="12"/>
        <v>248</v>
      </c>
      <c r="X53" s="30">
        <f t="shared" si="12"/>
        <v>248</v>
      </c>
      <c r="Y53" s="30">
        <f t="shared" si="12"/>
        <v>248</v>
      </c>
      <c r="Z53" s="15">
        <f t="shared" si="9"/>
        <v>5952</v>
      </c>
      <c r="AA53" s="16">
        <v>31</v>
      </c>
      <c r="AB53" s="17">
        <f t="shared" si="10"/>
        <v>5952</v>
      </c>
      <c r="AF53" s="29"/>
    </row>
    <row r="54" spans="1:32" ht="15.95" customHeight="1" x14ac:dyDescent="0.25">
      <c r="A54" s="13">
        <v>44774</v>
      </c>
      <c r="B54" s="30">
        <f t="shared" ref="B54:Y54" si="13">+B10*$AA10+B21*$AA21+B32*$AA32+B43*$AA43</f>
        <v>248</v>
      </c>
      <c r="C54" s="30">
        <f t="shared" si="13"/>
        <v>248</v>
      </c>
      <c r="D54" s="30">
        <f t="shared" si="13"/>
        <v>248</v>
      </c>
      <c r="E54" s="30">
        <f t="shared" si="13"/>
        <v>248</v>
      </c>
      <c r="F54" s="30">
        <f t="shared" si="13"/>
        <v>248</v>
      </c>
      <c r="G54" s="30">
        <f t="shared" si="13"/>
        <v>248</v>
      </c>
      <c r="H54" s="30">
        <f t="shared" si="13"/>
        <v>248</v>
      </c>
      <c r="I54" s="30">
        <f t="shared" si="13"/>
        <v>248</v>
      </c>
      <c r="J54" s="30">
        <f t="shared" si="13"/>
        <v>248</v>
      </c>
      <c r="K54" s="30">
        <f t="shared" si="13"/>
        <v>248</v>
      </c>
      <c r="L54" s="30">
        <f t="shared" si="13"/>
        <v>248</v>
      </c>
      <c r="M54" s="30">
        <f t="shared" si="13"/>
        <v>248</v>
      </c>
      <c r="N54" s="30">
        <f t="shared" si="13"/>
        <v>248</v>
      </c>
      <c r="O54" s="30">
        <f t="shared" si="13"/>
        <v>248</v>
      </c>
      <c r="P54" s="30">
        <f t="shared" si="13"/>
        <v>248</v>
      </c>
      <c r="Q54" s="30">
        <f t="shared" si="13"/>
        <v>248</v>
      </c>
      <c r="R54" s="30">
        <f t="shared" si="13"/>
        <v>248</v>
      </c>
      <c r="S54" s="30">
        <f t="shared" si="13"/>
        <v>248</v>
      </c>
      <c r="T54" s="30">
        <f t="shared" si="13"/>
        <v>248</v>
      </c>
      <c r="U54" s="30">
        <f t="shared" si="13"/>
        <v>248</v>
      </c>
      <c r="V54" s="30">
        <f t="shared" si="13"/>
        <v>248</v>
      </c>
      <c r="W54" s="30">
        <f t="shared" si="13"/>
        <v>248</v>
      </c>
      <c r="X54" s="30">
        <f t="shared" si="13"/>
        <v>248</v>
      </c>
      <c r="Y54" s="30">
        <f t="shared" si="13"/>
        <v>248</v>
      </c>
      <c r="Z54" s="15">
        <f t="shared" si="9"/>
        <v>5952</v>
      </c>
      <c r="AA54" s="16">
        <v>31</v>
      </c>
      <c r="AB54" s="17">
        <f t="shared" si="10"/>
        <v>5952</v>
      </c>
      <c r="AF54" s="29"/>
    </row>
    <row r="55" spans="1:32" ht="15.95" customHeight="1" x14ac:dyDescent="0.25">
      <c r="A55" s="13">
        <v>44805</v>
      </c>
      <c r="B55" s="30">
        <f t="shared" ref="B55:Y55" si="14">+B11*$AA11+B22*$AA22+B33*$AA33+B44*$AA44</f>
        <v>240</v>
      </c>
      <c r="C55" s="30">
        <f t="shared" si="14"/>
        <v>240</v>
      </c>
      <c r="D55" s="30">
        <f t="shared" si="14"/>
        <v>240</v>
      </c>
      <c r="E55" s="30">
        <f t="shared" si="14"/>
        <v>240</v>
      </c>
      <c r="F55" s="30">
        <f t="shared" si="14"/>
        <v>240</v>
      </c>
      <c r="G55" s="30">
        <f t="shared" si="14"/>
        <v>240</v>
      </c>
      <c r="H55" s="30">
        <f t="shared" si="14"/>
        <v>240</v>
      </c>
      <c r="I55" s="30">
        <f t="shared" si="14"/>
        <v>240</v>
      </c>
      <c r="J55" s="30">
        <f t="shared" si="14"/>
        <v>240</v>
      </c>
      <c r="K55" s="30">
        <f t="shared" si="14"/>
        <v>240</v>
      </c>
      <c r="L55" s="30">
        <f t="shared" si="14"/>
        <v>240</v>
      </c>
      <c r="M55" s="30">
        <f t="shared" si="14"/>
        <v>240</v>
      </c>
      <c r="N55" s="30">
        <f t="shared" si="14"/>
        <v>240</v>
      </c>
      <c r="O55" s="30">
        <f t="shared" si="14"/>
        <v>240</v>
      </c>
      <c r="P55" s="30">
        <f t="shared" si="14"/>
        <v>240</v>
      </c>
      <c r="Q55" s="30">
        <f t="shared" si="14"/>
        <v>240</v>
      </c>
      <c r="R55" s="30">
        <f t="shared" si="14"/>
        <v>240</v>
      </c>
      <c r="S55" s="30">
        <f t="shared" si="14"/>
        <v>240</v>
      </c>
      <c r="T55" s="30">
        <f t="shared" si="14"/>
        <v>240</v>
      </c>
      <c r="U55" s="30">
        <f t="shared" si="14"/>
        <v>240</v>
      </c>
      <c r="V55" s="30">
        <f t="shared" si="14"/>
        <v>240</v>
      </c>
      <c r="W55" s="30">
        <f t="shared" si="14"/>
        <v>240</v>
      </c>
      <c r="X55" s="30">
        <f t="shared" si="14"/>
        <v>240</v>
      </c>
      <c r="Y55" s="30">
        <f t="shared" si="14"/>
        <v>240</v>
      </c>
      <c r="Z55" s="15">
        <f t="shared" si="9"/>
        <v>5760</v>
      </c>
      <c r="AA55" s="16">
        <v>30</v>
      </c>
      <c r="AB55" s="17">
        <f t="shared" si="10"/>
        <v>5760</v>
      </c>
      <c r="AF55" s="29"/>
    </row>
    <row r="56" spans="1:32" ht="15.95" customHeight="1" x14ac:dyDescent="0.25">
      <c r="A56" s="13">
        <v>44835</v>
      </c>
      <c r="B56" s="30">
        <f t="shared" ref="B56:Y56" si="15">+B12*$AA12+B23*$AA23+B34*$AA34+B45*$AA45</f>
        <v>248</v>
      </c>
      <c r="C56" s="30">
        <f t="shared" si="15"/>
        <v>248</v>
      </c>
      <c r="D56" s="30">
        <f t="shared" si="15"/>
        <v>248</v>
      </c>
      <c r="E56" s="30">
        <f t="shared" si="15"/>
        <v>248</v>
      </c>
      <c r="F56" s="30">
        <f t="shared" si="15"/>
        <v>248</v>
      </c>
      <c r="G56" s="30">
        <f t="shared" si="15"/>
        <v>248</v>
      </c>
      <c r="H56" s="30">
        <f t="shared" si="15"/>
        <v>248</v>
      </c>
      <c r="I56" s="30">
        <f t="shared" si="15"/>
        <v>248</v>
      </c>
      <c r="J56" s="30">
        <f t="shared" si="15"/>
        <v>248</v>
      </c>
      <c r="K56" s="30">
        <f t="shared" si="15"/>
        <v>248</v>
      </c>
      <c r="L56" s="30">
        <f t="shared" si="15"/>
        <v>248</v>
      </c>
      <c r="M56" s="30">
        <f t="shared" si="15"/>
        <v>248</v>
      </c>
      <c r="N56" s="30">
        <f t="shared" si="15"/>
        <v>248</v>
      </c>
      <c r="O56" s="30">
        <f t="shared" si="15"/>
        <v>248</v>
      </c>
      <c r="P56" s="30">
        <f t="shared" si="15"/>
        <v>248</v>
      </c>
      <c r="Q56" s="30">
        <f t="shared" si="15"/>
        <v>248</v>
      </c>
      <c r="R56" s="30">
        <f t="shared" si="15"/>
        <v>248</v>
      </c>
      <c r="S56" s="30">
        <f t="shared" si="15"/>
        <v>248</v>
      </c>
      <c r="T56" s="30">
        <f t="shared" si="15"/>
        <v>248</v>
      </c>
      <c r="U56" s="30">
        <f t="shared" si="15"/>
        <v>248</v>
      </c>
      <c r="V56" s="30">
        <f t="shared" si="15"/>
        <v>248</v>
      </c>
      <c r="W56" s="30">
        <f t="shared" si="15"/>
        <v>248</v>
      </c>
      <c r="X56" s="30">
        <f t="shared" si="15"/>
        <v>248</v>
      </c>
      <c r="Y56" s="30">
        <f t="shared" si="15"/>
        <v>248</v>
      </c>
      <c r="Z56" s="15">
        <f t="shared" si="9"/>
        <v>5952</v>
      </c>
      <c r="AA56" s="16">
        <v>31</v>
      </c>
      <c r="AB56" s="17">
        <f t="shared" si="10"/>
        <v>5952</v>
      </c>
      <c r="AF56" s="29"/>
    </row>
    <row r="57" spans="1:32" ht="15.95" customHeight="1" x14ac:dyDescent="0.25">
      <c r="A57" s="13">
        <v>44866</v>
      </c>
      <c r="B57" s="30">
        <f t="shared" ref="B57:Y57" si="16">+B13*$AA13+B24*$AA24+B35*$AA35+B46*$AA46</f>
        <v>240</v>
      </c>
      <c r="C57" s="30">
        <f t="shared" si="16"/>
        <v>240</v>
      </c>
      <c r="D57" s="30">
        <f t="shared" si="16"/>
        <v>240</v>
      </c>
      <c r="E57" s="30">
        <f t="shared" si="16"/>
        <v>240</v>
      </c>
      <c r="F57" s="30">
        <f t="shared" si="16"/>
        <v>240</v>
      </c>
      <c r="G57" s="30">
        <f t="shared" si="16"/>
        <v>240</v>
      </c>
      <c r="H57" s="30">
        <f t="shared" si="16"/>
        <v>240</v>
      </c>
      <c r="I57" s="30">
        <f t="shared" si="16"/>
        <v>240</v>
      </c>
      <c r="J57" s="30">
        <f t="shared" si="16"/>
        <v>240</v>
      </c>
      <c r="K57" s="30">
        <f t="shared" si="16"/>
        <v>240</v>
      </c>
      <c r="L57" s="30">
        <f t="shared" si="16"/>
        <v>240</v>
      </c>
      <c r="M57" s="30">
        <f t="shared" si="16"/>
        <v>240</v>
      </c>
      <c r="N57" s="30">
        <f t="shared" si="16"/>
        <v>240</v>
      </c>
      <c r="O57" s="30">
        <f t="shared" si="16"/>
        <v>240</v>
      </c>
      <c r="P57" s="30">
        <f t="shared" si="16"/>
        <v>240</v>
      </c>
      <c r="Q57" s="30">
        <f t="shared" si="16"/>
        <v>240</v>
      </c>
      <c r="R57" s="30">
        <f t="shared" si="16"/>
        <v>240</v>
      </c>
      <c r="S57" s="30">
        <f t="shared" si="16"/>
        <v>240</v>
      </c>
      <c r="T57" s="30">
        <f t="shared" si="16"/>
        <v>240</v>
      </c>
      <c r="U57" s="30">
        <f t="shared" si="16"/>
        <v>240</v>
      </c>
      <c r="V57" s="30">
        <f t="shared" si="16"/>
        <v>240</v>
      </c>
      <c r="W57" s="30">
        <f t="shared" si="16"/>
        <v>240</v>
      </c>
      <c r="X57" s="30">
        <f t="shared" si="16"/>
        <v>240</v>
      </c>
      <c r="Y57" s="30">
        <f t="shared" si="16"/>
        <v>240</v>
      </c>
      <c r="Z57" s="15">
        <f t="shared" si="9"/>
        <v>5760</v>
      </c>
      <c r="AA57" s="16">
        <v>30</v>
      </c>
      <c r="AB57" s="17">
        <f t="shared" si="10"/>
        <v>5760</v>
      </c>
      <c r="AF57" s="29"/>
    </row>
  </sheetData>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755B-49E4-48ED-9DF8-A3467765C162}">
  <sheetPr>
    <tabColor theme="9" tint="0.39997558519241921"/>
  </sheetPr>
  <dimension ref="A2:M32"/>
  <sheetViews>
    <sheetView view="pageBreakPreview" topLeftCell="A22" zoomScaleNormal="100" zoomScaleSheetLayoutView="100" zoomScalePageLayoutView="30" workbookViewId="0">
      <selection activeCell="B30" sqref="B30:L30"/>
    </sheetView>
  </sheetViews>
  <sheetFormatPr baseColWidth="10" defaultColWidth="17.85546875" defaultRowHeight="15" x14ac:dyDescent="0.2"/>
  <cols>
    <col min="1" max="1" width="11.42578125" style="34" customWidth="1"/>
    <col min="2" max="2" width="16.42578125" style="34" bestFit="1" customWidth="1"/>
    <col min="3" max="3" width="14.85546875" style="34" customWidth="1"/>
    <col min="4" max="4" width="9.7109375" style="34" customWidth="1"/>
    <col min="5" max="5" width="9.140625" style="34" customWidth="1"/>
    <col min="6" max="6" width="21.140625" style="34" customWidth="1"/>
    <col min="7" max="7" width="17.28515625" style="34" bestFit="1" customWidth="1"/>
    <col min="8" max="8" width="12.5703125" style="34" bestFit="1" customWidth="1"/>
    <col min="9" max="9" width="17.28515625" style="34" bestFit="1" customWidth="1"/>
    <col min="10" max="10" width="13.42578125" style="34" bestFit="1" customWidth="1"/>
    <col min="11" max="11" width="16.28515625" style="34" customWidth="1"/>
    <col min="12" max="12" width="10" style="34" customWidth="1"/>
    <col min="13" max="13" width="8.85546875" style="34" bestFit="1" customWidth="1"/>
    <col min="14" max="16384" width="17.85546875" style="34"/>
  </cols>
  <sheetData>
    <row r="2" spans="1:13" x14ac:dyDescent="0.2">
      <c r="A2" s="32"/>
      <c r="B2" s="32"/>
      <c r="C2" s="33"/>
      <c r="D2" s="66" t="s">
        <v>33</v>
      </c>
      <c r="E2" s="66"/>
      <c r="F2" s="66"/>
      <c r="G2" s="66"/>
      <c r="H2" s="66"/>
      <c r="I2" s="66"/>
      <c r="J2" s="66"/>
      <c r="K2" s="33"/>
      <c r="L2" s="32"/>
      <c r="M2" s="32"/>
    </row>
    <row r="3" spans="1:13" ht="74.25" customHeight="1" x14ac:dyDescent="0.2">
      <c r="A3" s="32"/>
      <c r="B3" s="32"/>
      <c r="C3" s="67" t="s">
        <v>54</v>
      </c>
      <c r="D3" s="67"/>
      <c r="E3" s="67"/>
      <c r="F3" s="67"/>
      <c r="G3" s="67"/>
      <c r="H3" s="67"/>
      <c r="I3" s="67"/>
      <c r="J3" s="67"/>
      <c r="K3" s="67"/>
      <c r="L3" s="32"/>
      <c r="M3" s="32"/>
    </row>
    <row r="4" spans="1:13" x14ac:dyDescent="0.2">
      <c r="A4" s="32"/>
      <c r="B4" s="32"/>
      <c r="C4" s="33"/>
      <c r="D4" s="68" t="s">
        <v>59</v>
      </c>
      <c r="E4" s="68"/>
      <c r="F4" s="68"/>
      <c r="G4" s="68"/>
      <c r="H4" s="68"/>
      <c r="I4" s="68"/>
      <c r="J4" s="68"/>
      <c r="K4" s="33"/>
      <c r="L4" s="32"/>
      <c r="M4" s="32"/>
    </row>
    <row r="5" spans="1:13" ht="19.5" customHeight="1" x14ac:dyDescent="0.2">
      <c r="A5" s="35"/>
      <c r="B5" s="36"/>
      <c r="C5" s="36"/>
      <c r="D5" s="37"/>
      <c r="E5" s="38"/>
      <c r="F5" s="38"/>
      <c r="G5" s="38"/>
      <c r="H5" s="38"/>
      <c r="I5" s="38"/>
      <c r="J5" s="39"/>
      <c r="K5" s="40"/>
      <c r="L5" s="35"/>
      <c r="M5" s="35"/>
    </row>
    <row r="6" spans="1:13" x14ac:dyDescent="0.2">
      <c r="A6" s="35"/>
      <c r="B6" s="36"/>
      <c r="C6" s="41" t="s">
        <v>39</v>
      </c>
      <c r="D6" s="36"/>
      <c r="E6" s="36"/>
      <c r="G6" s="36"/>
      <c r="H6" s="36"/>
      <c r="I6" s="36"/>
      <c r="J6" s="36"/>
      <c r="K6" s="40"/>
      <c r="L6" s="35"/>
      <c r="M6" s="35"/>
    </row>
    <row r="7" spans="1:13" x14ac:dyDescent="0.2">
      <c r="A7" s="35"/>
      <c r="B7" s="36"/>
      <c r="C7" s="41" t="s">
        <v>40</v>
      </c>
      <c r="D7" s="36"/>
      <c r="E7" s="36"/>
      <c r="G7" s="36"/>
      <c r="H7" s="36"/>
      <c r="I7" s="36"/>
      <c r="J7" s="36"/>
      <c r="K7" s="40"/>
      <c r="L7" s="35"/>
      <c r="M7" s="35"/>
    </row>
    <row r="8" spans="1:13" x14ac:dyDescent="0.2">
      <c r="B8" s="42"/>
      <c r="C8" s="41" t="s">
        <v>41</v>
      </c>
      <c r="D8" s="36"/>
      <c r="E8" s="36"/>
      <c r="G8" s="42"/>
      <c r="H8" s="42"/>
      <c r="I8" s="42"/>
      <c r="J8" s="42"/>
      <c r="K8" s="43"/>
    </row>
    <row r="9" spans="1:13" x14ac:dyDescent="0.2">
      <c r="B9" s="42"/>
      <c r="C9" s="44"/>
      <c r="D9" s="36"/>
      <c r="E9" s="36"/>
      <c r="G9" s="42"/>
      <c r="H9" s="42"/>
      <c r="I9" s="42"/>
      <c r="J9" s="42"/>
      <c r="K9" s="43"/>
    </row>
    <row r="10" spans="1:13" x14ac:dyDescent="0.2">
      <c r="B10" s="42"/>
      <c r="C10" s="45" t="s">
        <v>56</v>
      </c>
      <c r="D10" s="46"/>
      <c r="E10" s="46"/>
      <c r="F10" s="45"/>
      <c r="G10" s="42"/>
      <c r="H10" s="42"/>
      <c r="I10" s="42"/>
      <c r="J10" s="42"/>
      <c r="K10" s="43"/>
    </row>
    <row r="11" spans="1:13" x14ac:dyDescent="0.2">
      <c r="B11" s="41"/>
      <c r="C11" s="45"/>
    </row>
    <row r="12" spans="1:13" x14ac:dyDescent="0.2">
      <c r="F12" s="69" t="str">
        <f>"Oferta " &amp; PROPER(D4)</f>
        <v>Oferta Producto No. 2 (Curva Ap)</v>
      </c>
      <c r="G12" s="69"/>
      <c r="H12" s="69"/>
      <c r="I12" s="69"/>
      <c r="J12" s="69"/>
    </row>
    <row r="13" spans="1:13" ht="72.75" customHeight="1" x14ac:dyDescent="0.2">
      <c r="F13" s="63" t="s">
        <v>44</v>
      </c>
      <c r="G13" s="47" t="s">
        <v>34</v>
      </c>
      <c r="H13" s="47" t="s">
        <v>35</v>
      </c>
      <c r="I13" s="47" t="s">
        <v>36</v>
      </c>
      <c r="J13" s="48" t="s">
        <v>37</v>
      </c>
    </row>
    <row r="14" spans="1:13" x14ac:dyDescent="0.2">
      <c r="A14" s="49">
        <v>22.85</v>
      </c>
      <c r="B14" s="49">
        <v>31</v>
      </c>
      <c r="F14" s="62" t="s">
        <v>45</v>
      </c>
      <c r="G14" s="50">
        <f>+'Cantidades Producto No. 2'!AB51</f>
        <v>1853.9999999999998</v>
      </c>
      <c r="H14" s="51"/>
      <c r="I14" s="51"/>
      <c r="J14" s="70"/>
      <c r="L14" s="31"/>
      <c r="M14" s="31"/>
    </row>
    <row r="15" spans="1:13" x14ac:dyDescent="0.2">
      <c r="A15" s="52"/>
      <c r="B15" s="49">
        <v>28</v>
      </c>
      <c r="F15" s="62" t="s">
        <v>46</v>
      </c>
      <c r="G15" s="50">
        <f>+'Cantidades Producto No. 2'!AB52</f>
        <v>2203.2000000000003</v>
      </c>
      <c r="H15" s="51"/>
      <c r="I15" s="51"/>
      <c r="J15" s="71"/>
      <c r="L15" s="31"/>
      <c r="M15" s="31"/>
    </row>
    <row r="16" spans="1:13" x14ac:dyDescent="0.2">
      <c r="A16" s="52"/>
      <c r="B16" s="49">
        <v>31</v>
      </c>
      <c r="F16" s="62" t="s">
        <v>47</v>
      </c>
      <c r="G16" s="50">
        <f>+'Cantidades Producto No. 2'!AB53</f>
        <v>2825.9999999999995</v>
      </c>
      <c r="H16" s="51"/>
      <c r="I16" s="51"/>
      <c r="J16" s="71"/>
      <c r="L16" s="31"/>
      <c r="M16" s="31"/>
    </row>
    <row r="17" spans="1:13" x14ac:dyDescent="0.2">
      <c r="A17" s="52"/>
      <c r="B17" s="49">
        <v>30</v>
      </c>
      <c r="F17" s="62" t="s">
        <v>48</v>
      </c>
      <c r="G17" s="50">
        <f>+'Cantidades Producto No. 2'!AB54</f>
        <v>2559.6000000000008</v>
      </c>
      <c r="H17" s="51"/>
      <c r="I17" s="51"/>
      <c r="J17" s="71"/>
      <c r="L17" s="31"/>
      <c r="M17" s="31"/>
    </row>
    <row r="18" spans="1:13" x14ac:dyDescent="0.2">
      <c r="A18" s="52"/>
      <c r="B18" s="49">
        <v>31</v>
      </c>
      <c r="F18" s="62" t="s">
        <v>49</v>
      </c>
      <c r="G18" s="50">
        <f>+'Cantidades Producto No. 2'!AB55</f>
        <v>2692.7999999999997</v>
      </c>
      <c r="H18" s="51"/>
      <c r="I18" s="51"/>
      <c r="J18" s="71"/>
      <c r="L18" s="31"/>
      <c r="M18" s="31"/>
    </row>
    <row r="19" spans="1:13" x14ac:dyDescent="0.2">
      <c r="A19" s="53"/>
      <c r="B19" s="49">
        <v>30</v>
      </c>
      <c r="F19" s="62" t="s">
        <v>50</v>
      </c>
      <c r="G19" s="50">
        <f>+'Cantidades Producto No. 2'!AB56</f>
        <v>2325.6</v>
      </c>
      <c r="H19" s="51"/>
      <c r="I19" s="51"/>
      <c r="J19" s="71"/>
      <c r="L19" s="31"/>
      <c r="M19" s="31"/>
    </row>
    <row r="20" spans="1:13" x14ac:dyDescent="0.2">
      <c r="A20" s="52"/>
      <c r="B20" s="49">
        <v>31</v>
      </c>
      <c r="F20" s="62" t="s">
        <v>51</v>
      </c>
      <c r="G20" s="50">
        <f>+'Cantidades Producto No. 2'!AB57</f>
        <v>2246.4</v>
      </c>
      <c r="H20" s="51"/>
      <c r="I20" s="51"/>
      <c r="J20" s="72"/>
      <c r="L20" s="31"/>
      <c r="M20" s="31"/>
    </row>
    <row r="21" spans="1:13" x14ac:dyDescent="0.2">
      <c r="F21" s="54" t="s">
        <v>27</v>
      </c>
      <c r="G21" s="55">
        <f>SUM(G14:G20)</f>
        <v>16707.599999999999</v>
      </c>
      <c r="H21" s="56"/>
      <c r="I21" s="56"/>
      <c r="J21" s="57"/>
    </row>
    <row r="22" spans="1:13" x14ac:dyDescent="0.2">
      <c r="F22" s="58"/>
      <c r="G22" s="59"/>
    </row>
    <row r="23" spans="1:13" x14ac:dyDescent="0.2">
      <c r="B23" s="60" t="s">
        <v>38</v>
      </c>
    </row>
    <row r="24" spans="1:13" x14ac:dyDescent="0.2">
      <c r="B24" s="60"/>
    </row>
    <row r="25" spans="1:13" ht="15" customHeight="1" x14ac:dyDescent="0.2">
      <c r="B25" s="64" t="s">
        <v>57</v>
      </c>
      <c r="C25" s="64"/>
      <c r="D25" s="64"/>
      <c r="E25" s="64"/>
      <c r="F25" s="64"/>
      <c r="G25" s="64"/>
      <c r="H25" s="64"/>
      <c r="I25" s="64"/>
      <c r="J25" s="64"/>
      <c r="K25" s="64"/>
      <c r="L25" s="64"/>
    </row>
    <row r="26" spans="1:13" ht="20.25" customHeight="1" x14ac:dyDescent="0.2">
      <c r="B26" s="64" t="s">
        <v>42</v>
      </c>
      <c r="C26" s="64"/>
      <c r="D26" s="64"/>
      <c r="E26" s="64"/>
      <c r="F26" s="64"/>
      <c r="G26" s="64"/>
      <c r="H26" s="64"/>
      <c r="I26" s="64"/>
      <c r="J26" s="64"/>
      <c r="K26" s="64"/>
      <c r="L26" s="64"/>
    </row>
    <row r="27" spans="1:13" ht="68.25" customHeight="1" x14ac:dyDescent="0.2">
      <c r="B27" s="65" t="s">
        <v>58</v>
      </c>
      <c r="C27" s="65"/>
      <c r="D27" s="65"/>
      <c r="E27" s="65"/>
      <c r="F27" s="65"/>
      <c r="G27" s="65"/>
      <c r="H27" s="65"/>
      <c r="I27" s="65"/>
      <c r="J27" s="65"/>
      <c r="K27" s="65"/>
      <c r="L27" s="65"/>
    </row>
    <row r="28" spans="1:13" ht="51" customHeight="1" x14ac:dyDescent="0.2">
      <c r="B28" s="65" t="s">
        <v>43</v>
      </c>
      <c r="C28" s="65"/>
      <c r="D28" s="65"/>
      <c r="E28" s="65"/>
      <c r="F28" s="65"/>
      <c r="G28" s="65"/>
      <c r="H28" s="65"/>
      <c r="I28" s="65"/>
      <c r="J28" s="65"/>
      <c r="K28" s="65"/>
      <c r="L28" s="65"/>
    </row>
    <row r="29" spans="1:13" ht="54.75" customHeight="1" x14ac:dyDescent="0.2">
      <c r="A29" s="45"/>
      <c r="B29" s="65" t="s">
        <v>52</v>
      </c>
      <c r="C29" s="65"/>
      <c r="D29" s="65"/>
      <c r="E29" s="65"/>
      <c r="F29" s="65"/>
      <c r="G29" s="65"/>
      <c r="H29" s="65"/>
      <c r="I29" s="65"/>
      <c r="J29" s="65"/>
      <c r="K29" s="65"/>
      <c r="L29" s="65"/>
    </row>
    <row r="30" spans="1:13" ht="31.5" customHeight="1" x14ac:dyDescent="0.2">
      <c r="A30" s="45"/>
      <c r="B30" s="65" t="s">
        <v>61</v>
      </c>
      <c r="C30" s="65"/>
      <c r="D30" s="65"/>
      <c r="E30" s="65"/>
      <c r="F30" s="65"/>
      <c r="G30" s="65"/>
      <c r="H30" s="65"/>
      <c r="I30" s="65"/>
      <c r="J30" s="65"/>
      <c r="K30" s="65"/>
      <c r="L30" s="65"/>
    </row>
    <row r="32" spans="1:13" ht="24.75" customHeight="1" x14ac:dyDescent="0.2">
      <c r="B32" s="61"/>
      <c r="C32" s="61"/>
      <c r="D32" s="61"/>
      <c r="E32" s="61"/>
      <c r="F32" s="61"/>
      <c r="G32" s="61"/>
      <c r="H32" s="61"/>
      <c r="I32" s="61"/>
      <c r="J32" s="61"/>
      <c r="K32" s="61"/>
      <c r="L32" s="61"/>
    </row>
  </sheetData>
  <mergeCells count="11">
    <mergeCell ref="B25:L25"/>
    <mergeCell ref="D2:J2"/>
    <mergeCell ref="C3:K3"/>
    <mergeCell ref="D4:J4"/>
    <mergeCell ref="F12:J12"/>
    <mergeCell ref="J14:J20"/>
    <mergeCell ref="B26:L26"/>
    <mergeCell ref="B27:L27"/>
    <mergeCell ref="B28:L28"/>
    <mergeCell ref="B29:L29"/>
    <mergeCell ref="B30:L30"/>
  </mergeCells>
  <printOptions horizontalCentered="1" verticalCentered="1"/>
  <pageMargins left="0" right="0.39370078740157483" top="0.19685039370078741" bottom="0.19685039370078741" header="0.39370078740157483" footer="0.39370078740157483"/>
  <pageSetup scale="39" orientation="portrait"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BD0EF-FF3A-47BC-A4C9-267C3605CEA2}">
  <sheetPr>
    <tabColor indexed="8"/>
  </sheetPr>
  <dimension ref="A1:AF57"/>
  <sheetViews>
    <sheetView showGridLines="0" topLeftCell="A16" zoomScale="75" workbookViewId="0">
      <pane xSplit="1" topLeftCell="B1" activePane="topRight" state="frozen"/>
      <selection activeCell="I8" sqref="I8"/>
      <selection pane="topRight" activeCell="A3" sqref="A3"/>
    </sheetView>
  </sheetViews>
  <sheetFormatPr baseColWidth="10" defaultColWidth="14.42578125" defaultRowHeight="15" x14ac:dyDescent="0.2"/>
  <cols>
    <col min="1" max="1" width="93.140625" style="4" bestFit="1" customWidth="1"/>
    <col min="2" max="2" width="12" style="2" bestFit="1" customWidth="1"/>
    <col min="3" max="25" width="9.85546875" style="2" bestFit="1" customWidth="1"/>
    <col min="26" max="26" width="11.5703125" style="3" bestFit="1" customWidth="1"/>
    <col min="27" max="27" width="7" style="4" bestFit="1" customWidth="1"/>
    <col min="28" max="28" width="15.5703125" style="4" bestFit="1" customWidth="1"/>
    <col min="29" max="29" width="5.28515625" style="4" bestFit="1" customWidth="1"/>
    <col min="30" max="16384" width="14.42578125" style="4"/>
  </cols>
  <sheetData>
    <row r="1" spans="1:28" ht="23.25" x14ac:dyDescent="0.35">
      <c r="A1" s="1" t="s">
        <v>0</v>
      </c>
    </row>
    <row r="2" spans="1:28" ht="44.25" customHeight="1" thickBot="1" x14ac:dyDescent="0.35">
      <c r="A2" s="5" t="s">
        <v>60</v>
      </c>
    </row>
    <row r="3" spans="1:28" ht="15.75" thickBot="1" x14ac:dyDescent="0.25"/>
    <row r="4" spans="1:28" ht="16.5" thickBot="1" x14ac:dyDescent="0.3">
      <c r="A4" s="6" t="s">
        <v>1</v>
      </c>
      <c r="E4" s="7"/>
      <c r="F4" s="8"/>
      <c r="G4" s="8"/>
      <c r="H4" s="8"/>
      <c r="I4" s="8"/>
      <c r="J4" s="8"/>
      <c r="K4" s="8"/>
      <c r="L4" s="8"/>
      <c r="M4" s="8"/>
      <c r="N4" s="8"/>
      <c r="O4" s="8"/>
      <c r="P4" s="8"/>
      <c r="Q4" s="8"/>
      <c r="R4" s="8"/>
      <c r="S4" s="8"/>
      <c r="T4" s="8"/>
      <c r="U4" s="8"/>
      <c r="V4" s="8"/>
      <c r="W4" s="8"/>
      <c r="X4" s="8"/>
      <c r="Y4" s="8"/>
      <c r="AB4" s="9"/>
    </row>
    <row r="5" spans="1:28" ht="15.75" thickBot="1" x14ac:dyDescent="0.25"/>
    <row r="6" spans="1:28" ht="15.95" customHeight="1" thickBot="1" x14ac:dyDescent="0.25">
      <c r="A6" s="10" t="s">
        <v>2</v>
      </c>
      <c r="B6" s="11" t="s">
        <v>3</v>
      </c>
      <c r="C6" s="11" t="s">
        <v>4</v>
      </c>
      <c r="D6" s="11" t="s">
        <v>5</v>
      </c>
      <c r="E6" s="11" t="s">
        <v>6</v>
      </c>
      <c r="F6" s="11" t="s">
        <v>7</v>
      </c>
      <c r="G6" s="11" t="s">
        <v>8</v>
      </c>
      <c r="H6" s="11" t="s">
        <v>9</v>
      </c>
      <c r="I6" s="11" t="s">
        <v>10</v>
      </c>
      <c r="J6" s="11" t="s">
        <v>11</v>
      </c>
      <c r="K6" s="11" t="s">
        <v>12</v>
      </c>
      <c r="L6" s="11" t="s">
        <v>13</v>
      </c>
      <c r="M6" s="11" t="s">
        <v>14</v>
      </c>
      <c r="N6" s="11" t="s">
        <v>15</v>
      </c>
      <c r="O6" s="11" t="s">
        <v>16</v>
      </c>
      <c r="P6" s="11" t="s">
        <v>17</v>
      </c>
      <c r="Q6" s="11" t="s">
        <v>18</v>
      </c>
      <c r="R6" s="11" t="s">
        <v>19</v>
      </c>
      <c r="S6" s="11" t="s">
        <v>20</v>
      </c>
      <c r="T6" s="11" t="s">
        <v>21</v>
      </c>
      <c r="U6" s="11" t="s">
        <v>22</v>
      </c>
      <c r="V6" s="11" t="s">
        <v>23</v>
      </c>
      <c r="W6" s="11" t="s">
        <v>24</v>
      </c>
      <c r="X6" s="11" t="s">
        <v>25</v>
      </c>
      <c r="Y6" s="11" t="s">
        <v>26</v>
      </c>
      <c r="Z6" s="11" t="s">
        <v>27</v>
      </c>
      <c r="AA6" s="11" t="s">
        <v>28</v>
      </c>
      <c r="AB6" s="12"/>
    </row>
    <row r="7" spans="1:28" ht="15.95" customHeight="1" x14ac:dyDescent="0.25">
      <c r="A7" s="13">
        <v>44682</v>
      </c>
      <c r="B7" s="14">
        <v>4.2</v>
      </c>
      <c r="C7" s="14">
        <v>4.2</v>
      </c>
      <c r="D7" s="14">
        <v>4.2</v>
      </c>
      <c r="E7" s="14">
        <v>4.2</v>
      </c>
      <c r="F7" s="14">
        <v>4.2</v>
      </c>
      <c r="G7" s="14">
        <v>4.2</v>
      </c>
      <c r="H7" s="14">
        <v>0</v>
      </c>
      <c r="I7" s="14">
        <v>0</v>
      </c>
      <c r="J7" s="14">
        <v>0</v>
      </c>
      <c r="K7" s="14">
        <v>0</v>
      </c>
      <c r="L7" s="14">
        <v>0</v>
      </c>
      <c r="M7" s="14">
        <v>0</v>
      </c>
      <c r="N7" s="14">
        <v>0</v>
      </c>
      <c r="O7" s="14">
        <v>0</v>
      </c>
      <c r="P7" s="14">
        <v>0</v>
      </c>
      <c r="Q7" s="14">
        <v>0</v>
      </c>
      <c r="R7" s="14">
        <v>0</v>
      </c>
      <c r="S7" s="14">
        <v>0</v>
      </c>
      <c r="T7" s="14">
        <v>7.8</v>
      </c>
      <c r="U7" s="14">
        <v>7.8</v>
      </c>
      <c r="V7" s="14">
        <v>7.8</v>
      </c>
      <c r="W7" s="14">
        <v>7.8</v>
      </c>
      <c r="X7" s="14">
        <v>7.8</v>
      </c>
      <c r="Y7" s="14">
        <v>7.8</v>
      </c>
      <c r="Z7" s="15">
        <f t="shared" ref="Z7:Z13" si="0">SUM(B7:Y7)</f>
        <v>71.999999999999986</v>
      </c>
      <c r="AA7" s="16">
        <v>21</v>
      </c>
      <c r="AB7" s="17">
        <f t="shared" ref="AB7:AB13" si="1">+Z7*AA7</f>
        <v>1511.9999999999998</v>
      </c>
    </row>
    <row r="8" spans="1:28" ht="15.95" customHeight="1" x14ac:dyDescent="0.25">
      <c r="A8" s="13">
        <v>44713</v>
      </c>
      <c r="B8" s="14">
        <v>6.6</v>
      </c>
      <c r="C8" s="14">
        <v>6.6</v>
      </c>
      <c r="D8" s="14">
        <v>6.6</v>
      </c>
      <c r="E8" s="14">
        <v>6.6</v>
      </c>
      <c r="F8" s="14">
        <v>6.6</v>
      </c>
      <c r="G8" s="14">
        <v>6.6</v>
      </c>
      <c r="H8" s="14">
        <v>0</v>
      </c>
      <c r="I8" s="14">
        <v>0</v>
      </c>
      <c r="J8" s="14">
        <v>0</v>
      </c>
      <c r="K8" s="14">
        <v>0</v>
      </c>
      <c r="L8" s="14">
        <v>0</v>
      </c>
      <c r="M8" s="14">
        <v>0</v>
      </c>
      <c r="N8" s="14">
        <v>0</v>
      </c>
      <c r="O8" s="14">
        <v>0</v>
      </c>
      <c r="P8" s="14">
        <v>0</v>
      </c>
      <c r="Q8" s="14">
        <v>0</v>
      </c>
      <c r="R8" s="14">
        <v>0</v>
      </c>
      <c r="S8" s="14">
        <v>0</v>
      </c>
      <c r="T8" s="14">
        <v>8.4</v>
      </c>
      <c r="U8" s="14">
        <v>8.4</v>
      </c>
      <c r="V8" s="14">
        <v>8.4</v>
      </c>
      <c r="W8" s="14">
        <v>8.4</v>
      </c>
      <c r="X8" s="14">
        <v>8.4</v>
      </c>
      <c r="Y8" s="14">
        <v>8.4</v>
      </c>
      <c r="Z8" s="15">
        <f t="shared" si="0"/>
        <v>90.000000000000014</v>
      </c>
      <c r="AA8" s="16">
        <v>20</v>
      </c>
      <c r="AB8" s="17">
        <f t="shared" si="1"/>
        <v>1800.0000000000002</v>
      </c>
    </row>
    <row r="9" spans="1:28" ht="15.95" customHeight="1" x14ac:dyDescent="0.25">
      <c r="A9" s="13">
        <v>44743</v>
      </c>
      <c r="B9" s="14">
        <v>8.4</v>
      </c>
      <c r="C9" s="14">
        <v>8.4</v>
      </c>
      <c r="D9" s="14">
        <v>8.4</v>
      </c>
      <c r="E9" s="14">
        <v>8.4</v>
      </c>
      <c r="F9" s="14">
        <v>8.4</v>
      </c>
      <c r="G9" s="14">
        <v>8.4</v>
      </c>
      <c r="H9" s="14">
        <v>0</v>
      </c>
      <c r="I9" s="14">
        <v>0</v>
      </c>
      <c r="J9" s="14">
        <v>0</v>
      </c>
      <c r="K9" s="14">
        <v>0</v>
      </c>
      <c r="L9" s="14">
        <v>0</v>
      </c>
      <c r="M9" s="14">
        <v>0</v>
      </c>
      <c r="N9" s="14">
        <v>0</v>
      </c>
      <c r="O9" s="14">
        <v>0</v>
      </c>
      <c r="P9" s="14">
        <v>0</v>
      </c>
      <c r="Q9" s="14">
        <v>0</v>
      </c>
      <c r="R9" s="14">
        <v>0</v>
      </c>
      <c r="S9" s="14">
        <v>0</v>
      </c>
      <c r="T9" s="14">
        <v>9.6</v>
      </c>
      <c r="U9" s="14">
        <v>9.6</v>
      </c>
      <c r="V9" s="14">
        <v>9.6</v>
      </c>
      <c r="W9" s="14">
        <v>9.6</v>
      </c>
      <c r="X9" s="14">
        <v>9.6</v>
      </c>
      <c r="Y9" s="14">
        <v>9.6</v>
      </c>
      <c r="Z9" s="15">
        <f t="shared" si="0"/>
        <v>107.99999999999997</v>
      </c>
      <c r="AA9" s="16">
        <v>19</v>
      </c>
      <c r="AB9" s="17">
        <f t="shared" si="1"/>
        <v>2051.9999999999995</v>
      </c>
    </row>
    <row r="10" spans="1:28" ht="15.95" customHeight="1" x14ac:dyDescent="0.25">
      <c r="A10" s="13">
        <v>44774</v>
      </c>
      <c r="B10" s="14">
        <v>7.1999999999999993</v>
      </c>
      <c r="C10" s="14">
        <v>7.1999999999999993</v>
      </c>
      <c r="D10" s="14">
        <v>7.1999999999999993</v>
      </c>
      <c r="E10" s="14">
        <v>7.1999999999999993</v>
      </c>
      <c r="F10" s="14">
        <v>7.1999999999999993</v>
      </c>
      <c r="G10" s="14">
        <v>7.1999999999999993</v>
      </c>
      <c r="H10" s="14">
        <v>0</v>
      </c>
      <c r="I10" s="14">
        <v>0</v>
      </c>
      <c r="J10" s="14">
        <v>0</v>
      </c>
      <c r="K10" s="14">
        <v>0</v>
      </c>
      <c r="L10" s="14">
        <v>0</v>
      </c>
      <c r="M10" s="14">
        <v>0</v>
      </c>
      <c r="N10" s="14">
        <v>0</v>
      </c>
      <c r="O10" s="14">
        <v>0</v>
      </c>
      <c r="P10" s="14">
        <v>0</v>
      </c>
      <c r="Q10" s="14">
        <v>0</v>
      </c>
      <c r="R10" s="14">
        <v>0</v>
      </c>
      <c r="S10" s="14">
        <v>0</v>
      </c>
      <c r="T10" s="14">
        <v>8.4</v>
      </c>
      <c r="U10" s="14">
        <v>8.4</v>
      </c>
      <c r="V10" s="14">
        <v>8.4</v>
      </c>
      <c r="W10" s="14">
        <v>8.4</v>
      </c>
      <c r="X10" s="14">
        <v>8.4</v>
      </c>
      <c r="Y10" s="14">
        <v>8.4</v>
      </c>
      <c r="Z10" s="15">
        <f t="shared" si="0"/>
        <v>93.600000000000023</v>
      </c>
      <c r="AA10" s="16">
        <v>22</v>
      </c>
      <c r="AB10" s="17">
        <f t="shared" si="1"/>
        <v>2059.2000000000007</v>
      </c>
    </row>
    <row r="11" spans="1:28" ht="15.95" customHeight="1" x14ac:dyDescent="0.25">
      <c r="A11" s="13">
        <v>44805</v>
      </c>
      <c r="B11" s="14">
        <v>7.1999999999999993</v>
      </c>
      <c r="C11" s="14">
        <v>7.1999999999999993</v>
      </c>
      <c r="D11" s="14">
        <v>7.1999999999999993</v>
      </c>
      <c r="E11" s="14">
        <v>7.1999999999999993</v>
      </c>
      <c r="F11" s="14">
        <v>7.1999999999999993</v>
      </c>
      <c r="G11" s="14">
        <v>7.1999999999999993</v>
      </c>
      <c r="H11" s="14">
        <v>0</v>
      </c>
      <c r="I11" s="14">
        <v>0</v>
      </c>
      <c r="J11" s="14">
        <v>0</v>
      </c>
      <c r="K11" s="14">
        <v>0</v>
      </c>
      <c r="L11" s="14">
        <v>0</v>
      </c>
      <c r="M11" s="14">
        <v>0</v>
      </c>
      <c r="N11" s="14">
        <v>0</v>
      </c>
      <c r="O11" s="14">
        <v>0</v>
      </c>
      <c r="P11" s="14">
        <v>0</v>
      </c>
      <c r="Q11" s="14">
        <v>0</v>
      </c>
      <c r="R11" s="14">
        <v>0</v>
      </c>
      <c r="S11" s="14">
        <v>0</v>
      </c>
      <c r="T11" s="14">
        <v>9.6</v>
      </c>
      <c r="U11" s="14">
        <v>9.6</v>
      </c>
      <c r="V11" s="14">
        <v>9.6</v>
      </c>
      <c r="W11" s="14">
        <v>9.6</v>
      </c>
      <c r="X11" s="14">
        <v>9.6</v>
      </c>
      <c r="Y11" s="14">
        <v>9.6</v>
      </c>
      <c r="Z11" s="15">
        <f t="shared" si="0"/>
        <v>100.79999999999998</v>
      </c>
      <c r="AA11" s="16">
        <v>22</v>
      </c>
      <c r="AB11" s="17">
        <f t="shared" si="1"/>
        <v>2217.5999999999995</v>
      </c>
    </row>
    <row r="12" spans="1:28" ht="15.95" customHeight="1" x14ac:dyDescent="0.25">
      <c r="A12" s="13">
        <v>44835</v>
      </c>
      <c r="B12" s="14">
        <v>6.6</v>
      </c>
      <c r="C12" s="14">
        <v>6.6</v>
      </c>
      <c r="D12" s="14">
        <v>6.6</v>
      </c>
      <c r="E12" s="14">
        <v>6.6</v>
      </c>
      <c r="F12" s="14">
        <v>6.6</v>
      </c>
      <c r="G12" s="14">
        <v>6.6</v>
      </c>
      <c r="H12" s="14">
        <v>0</v>
      </c>
      <c r="I12" s="14">
        <v>0</v>
      </c>
      <c r="J12" s="14">
        <v>0</v>
      </c>
      <c r="K12" s="14">
        <v>0</v>
      </c>
      <c r="L12" s="14">
        <v>0</v>
      </c>
      <c r="M12" s="14">
        <v>0</v>
      </c>
      <c r="N12" s="14">
        <v>0</v>
      </c>
      <c r="O12" s="14">
        <v>0</v>
      </c>
      <c r="P12" s="14">
        <v>0</v>
      </c>
      <c r="Q12" s="14">
        <v>0</v>
      </c>
      <c r="R12" s="14">
        <v>0</v>
      </c>
      <c r="S12" s="14">
        <v>0</v>
      </c>
      <c r="T12" s="14">
        <v>8.4</v>
      </c>
      <c r="U12" s="14">
        <v>8.4</v>
      </c>
      <c r="V12" s="14">
        <v>8.4</v>
      </c>
      <c r="W12" s="14">
        <v>8.4</v>
      </c>
      <c r="X12" s="14">
        <v>8.4</v>
      </c>
      <c r="Y12" s="14">
        <v>8.4</v>
      </c>
      <c r="Z12" s="15">
        <f t="shared" si="0"/>
        <v>90.000000000000014</v>
      </c>
      <c r="AA12" s="16">
        <v>20</v>
      </c>
      <c r="AB12" s="17">
        <f t="shared" si="1"/>
        <v>1800.0000000000002</v>
      </c>
    </row>
    <row r="13" spans="1:28" ht="15.95" customHeight="1" x14ac:dyDescent="0.25">
      <c r="A13" s="13">
        <v>44866</v>
      </c>
      <c r="B13" s="14">
        <v>6.6</v>
      </c>
      <c r="C13" s="14">
        <v>6.6</v>
      </c>
      <c r="D13" s="14">
        <v>6.6</v>
      </c>
      <c r="E13" s="14">
        <v>6.6</v>
      </c>
      <c r="F13" s="14">
        <v>6.6</v>
      </c>
      <c r="G13" s="14">
        <v>6.6</v>
      </c>
      <c r="H13" s="14">
        <v>0</v>
      </c>
      <c r="I13" s="14">
        <v>0</v>
      </c>
      <c r="J13" s="14">
        <v>0</v>
      </c>
      <c r="K13" s="14">
        <v>0</v>
      </c>
      <c r="L13" s="14">
        <v>0</v>
      </c>
      <c r="M13" s="14">
        <v>0</v>
      </c>
      <c r="N13" s="14">
        <v>0</v>
      </c>
      <c r="O13" s="14">
        <v>0</v>
      </c>
      <c r="P13" s="14">
        <v>0</v>
      </c>
      <c r="Q13" s="14">
        <v>0</v>
      </c>
      <c r="R13" s="14">
        <v>0</v>
      </c>
      <c r="S13" s="14">
        <v>0</v>
      </c>
      <c r="T13" s="14">
        <v>8.4</v>
      </c>
      <c r="U13" s="14">
        <v>8.4</v>
      </c>
      <c r="V13" s="14">
        <v>8.4</v>
      </c>
      <c r="W13" s="14">
        <v>8.4</v>
      </c>
      <c r="X13" s="14">
        <v>8.4</v>
      </c>
      <c r="Y13" s="14">
        <v>8.4</v>
      </c>
      <c r="Z13" s="15">
        <f t="shared" si="0"/>
        <v>90.000000000000014</v>
      </c>
      <c r="AA13" s="16">
        <v>20</v>
      </c>
      <c r="AB13" s="17">
        <f t="shared" si="1"/>
        <v>1800.0000000000002</v>
      </c>
    </row>
    <row r="14" spans="1:28" ht="15.95" customHeight="1" thickBot="1" x14ac:dyDescent="0.3">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20"/>
      <c r="AA14" s="21"/>
      <c r="AB14" s="22"/>
    </row>
    <row r="15" spans="1:28" ht="16.5" thickBot="1" x14ac:dyDescent="0.3">
      <c r="A15" s="6" t="s">
        <v>29</v>
      </c>
      <c r="E15" s="21"/>
      <c r="F15" s="8"/>
      <c r="G15" s="8"/>
      <c r="H15" s="8"/>
      <c r="I15" s="8"/>
      <c r="J15" s="8"/>
      <c r="K15" s="8"/>
      <c r="L15" s="8"/>
      <c r="M15" s="8"/>
      <c r="N15" s="8"/>
      <c r="O15" s="8"/>
      <c r="P15" s="8"/>
      <c r="Q15" s="8"/>
      <c r="R15" s="8"/>
      <c r="S15" s="8"/>
      <c r="T15" s="8"/>
      <c r="U15" s="8"/>
      <c r="V15" s="8"/>
      <c r="W15" s="8"/>
      <c r="X15" s="8"/>
      <c r="Y15" s="8"/>
      <c r="AA15" s="21"/>
      <c r="AB15" s="22"/>
    </row>
    <row r="16" spans="1:28" ht="16.5" thickBot="1" x14ac:dyDescent="0.3">
      <c r="AA16" s="21"/>
      <c r="AB16" s="22"/>
    </row>
    <row r="17" spans="1:28" ht="15.95" customHeight="1" thickBot="1" x14ac:dyDescent="0.25">
      <c r="A17" s="10" t="s">
        <v>2</v>
      </c>
      <c r="B17" s="11" t="s">
        <v>3</v>
      </c>
      <c r="C17" s="11" t="s">
        <v>4</v>
      </c>
      <c r="D17" s="11" t="s">
        <v>5</v>
      </c>
      <c r="E17" s="11" t="s">
        <v>6</v>
      </c>
      <c r="F17" s="11" t="s">
        <v>7</v>
      </c>
      <c r="G17" s="11" t="s">
        <v>8</v>
      </c>
      <c r="H17" s="11" t="s">
        <v>9</v>
      </c>
      <c r="I17" s="11" t="s">
        <v>10</v>
      </c>
      <c r="J17" s="11" t="s">
        <v>11</v>
      </c>
      <c r="K17" s="11" t="s">
        <v>12</v>
      </c>
      <c r="L17" s="11" t="s">
        <v>13</v>
      </c>
      <c r="M17" s="11" t="s">
        <v>14</v>
      </c>
      <c r="N17" s="11" t="s">
        <v>15</v>
      </c>
      <c r="O17" s="11" t="s">
        <v>16</v>
      </c>
      <c r="P17" s="11" t="s">
        <v>17</v>
      </c>
      <c r="Q17" s="11" t="s">
        <v>18</v>
      </c>
      <c r="R17" s="11" t="s">
        <v>19</v>
      </c>
      <c r="S17" s="11" t="s">
        <v>20</v>
      </c>
      <c r="T17" s="11" t="s">
        <v>21</v>
      </c>
      <c r="U17" s="11" t="s">
        <v>22</v>
      </c>
      <c r="V17" s="11" t="s">
        <v>23</v>
      </c>
      <c r="W17" s="11" t="s">
        <v>24</v>
      </c>
      <c r="X17" s="11" t="s">
        <v>25</v>
      </c>
      <c r="Y17" s="11" t="s">
        <v>26</v>
      </c>
      <c r="Z17" s="11" t="s">
        <v>27</v>
      </c>
      <c r="AA17" s="11" t="s">
        <v>28</v>
      </c>
      <c r="AB17" s="12"/>
    </row>
    <row r="18" spans="1:28" ht="15.95" customHeight="1" x14ac:dyDescent="0.25">
      <c r="A18" s="13">
        <v>44682</v>
      </c>
      <c r="B18" s="14">
        <v>4.2</v>
      </c>
      <c r="C18" s="14">
        <v>4.2</v>
      </c>
      <c r="D18" s="14">
        <v>4.2</v>
      </c>
      <c r="E18" s="14">
        <v>4.2</v>
      </c>
      <c r="F18" s="14">
        <v>4.2</v>
      </c>
      <c r="G18" s="14">
        <v>4.2</v>
      </c>
      <c r="H18" s="14">
        <v>0</v>
      </c>
      <c r="I18" s="14">
        <v>0</v>
      </c>
      <c r="J18" s="14">
        <v>0</v>
      </c>
      <c r="K18" s="14">
        <v>0</v>
      </c>
      <c r="L18" s="14">
        <v>0</v>
      </c>
      <c r="M18" s="14">
        <v>0</v>
      </c>
      <c r="N18" s="14">
        <v>0</v>
      </c>
      <c r="O18" s="14">
        <v>0</v>
      </c>
      <c r="P18" s="14">
        <v>0</v>
      </c>
      <c r="Q18" s="14">
        <v>0</v>
      </c>
      <c r="R18" s="14">
        <v>0</v>
      </c>
      <c r="S18" s="14">
        <v>0</v>
      </c>
      <c r="T18" s="14">
        <v>4.8</v>
      </c>
      <c r="U18" s="14">
        <v>4.8</v>
      </c>
      <c r="V18" s="14">
        <v>4.8</v>
      </c>
      <c r="W18" s="14">
        <v>4.8</v>
      </c>
      <c r="X18" s="14">
        <v>4.8</v>
      </c>
      <c r="Y18" s="14">
        <v>4.8</v>
      </c>
      <c r="Z18" s="15">
        <f t="shared" ref="Z18:Z24" si="2">SUM(B18:Y18)</f>
        <v>53.999999999999986</v>
      </c>
      <c r="AA18" s="23">
        <v>4</v>
      </c>
      <c r="AB18" s="24">
        <f t="shared" ref="AB18:AB24" si="3">+Z18*AA18</f>
        <v>215.99999999999994</v>
      </c>
    </row>
    <row r="19" spans="1:28" ht="15.95" customHeight="1" x14ac:dyDescent="0.25">
      <c r="A19" s="13">
        <v>44713</v>
      </c>
      <c r="B19" s="14">
        <v>6</v>
      </c>
      <c r="C19" s="14">
        <v>6</v>
      </c>
      <c r="D19" s="14">
        <v>6</v>
      </c>
      <c r="E19" s="14">
        <v>6</v>
      </c>
      <c r="F19" s="14">
        <v>6</v>
      </c>
      <c r="G19" s="14">
        <v>6</v>
      </c>
      <c r="H19" s="14">
        <v>0</v>
      </c>
      <c r="I19" s="14">
        <v>0</v>
      </c>
      <c r="J19" s="14">
        <v>0</v>
      </c>
      <c r="K19" s="14">
        <v>0</v>
      </c>
      <c r="L19" s="14">
        <v>0</v>
      </c>
      <c r="M19" s="14">
        <v>0</v>
      </c>
      <c r="N19" s="14">
        <v>0</v>
      </c>
      <c r="O19" s="14">
        <v>0</v>
      </c>
      <c r="P19" s="14">
        <v>0</v>
      </c>
      <c r="Q19" s="14">
        <v>0</v>
      </c>
      <c r="R19" s="14">
        <v>0</v>
      </c>
      <c r="S19" s="14">
        <v>0</v>
      </c>
      <c r="T19" s="14">
        <v>4.8</v>
      </c>
      <c r="U19" s="14">
        <v>4.8</v>
      </c>
      <c r="V19" s="14">
        <v>4.8</v>
      </c>
      <c r="W19" s="14">
        <v>4.8</v>
      </c>
      <c r="X19" s="14">
        <v>4.8</v>
      </c>
      <c r="Y19" s="14">
        <v>4.8</v>
      </c>
      <c r="Z19" s="15">
        <f t="shared" si="2"/>
        <v>64.799999999999983</v>
      </c>
      <c r="AA19" s="23">
        <v>4</v>
      </c>
      <c r="AB19" s="24">
        <f t="shared" si="3"/>
        <v>259.19999999999993</v>
      </c>
    </row>
    <row r="20" spans="1:28" ht="15.95" customHeight="1" x14ac:dyDescent="0.25">
      <c r="A20" s="13">
        <v>44743</v>
      </c>
      <c r="B20" s="14">
        <v>7.1999999999999993</v>
      </c>
      <c r="C20" s="14">
        <v>7.1999999999999993</v>
      </c>
      <c r="D20" s="14">
        <v>7.1999999999999993</v>
      </c>
      <c r="E20" s="14">
        <v>7.1999999999999993</v>
      </c>
      <c r="F20" s="14">
        <v>7.1999999999999993</v>
      </c>
      <c r="G20" s="14">
        <v>7.1999999999999993</v>
      </c>
      <c r="H20" s="14">
        <v>0</v>
      </c>
      <c r="I20" s="14">
        <v>0</v>
      </c>
      <c r="J20" s="14">
        <v>0</v>
      </c>
      <c r="K20" s="14">
        <v>0</v>
      </c>
      <c r="L20" s="14">
        <v>0</v>
      </c>
      <c r="M20" s="14">
        <v>0</v>
      </c>
      <c r="N20" s="14">
        <v>0</v>
      </c>
      <c r="O20" s="14">
        <v>0</v>
      </c>
      <c r="P20" s="14">
        <v>0</v>
      </c>
      <c r="Q20" s="14">
        <v>0</v>
      </c>
      <c r="R20" s="14">
        <v>0</v>
      </c>
      <c r="S20" s="14">
        <v>0</v>
      </c>
      <c r="T20" s="14">
        <v>7.1999999999999993</v>
      </c>
      <c r="U20" s="14">
        <v>7.1999999999999993</v>
      </c>
      <c r="V20" s="14">
        <v>7.1999999999999993</v>
      </c>
      <c r="W20" s="14">
        <v>7.1999999999999993</v>
      </c>
      <c r="X20" s="14">
        <v>7.1999999999999993</v>
      </c>
      <c r="Y20" s="14">
        <v>7.1999999999999993</v>
      </c>
      <c r="Z20" s="15">
        <f t="shared" si="2"/>
        <v>86.40000000000002</v>
      </c>
      <c r="AA20" s="23">
        <v>5</v>
      </c>
      <c r="AB20" s="24">
        <f t="shared" si="3"/>
        <v>432.00000000000011</v>
      </c>
    </row>
    <row r="21" spans="1:28" ht="15.95" customHeight="1" x14ac:dyDescent="0.25">
      <c r="A21" s="13">
        <v>44774</v>
      </c>
      <c r="B21" s="14">
        <v>6</v>
      </c>
      <c r="C21" s="14">
        <v>6</v>
      </c>
      <c r="D21" s="14">
        <v>6</v>
      </c>
      <c r="E21" s="14">
        <v>6</v>
      </c>
      <c r="F21" s="14">
        <v>6</v>
      </c>
      <c r="G21" s="14">
        <v>6</v>
      </c>
      <c r="H21" s="14">
        <v>0</v>
      </c>
      <c r="I21" s="14">
        <v>0</v>
      </c>
      <c r="J21" s="14">
        <v>0</v>
      </c>
      <c r="K21" s="14">
        <v>0</v>
      </c>
      <c r="L21" s="14">
        <v>0</v>
      </c>
      <c r="M21" s="14">
        <v>0</v>
      </c>
      <c r="N21" s="14">
        <v>0</v>
      </c>
      <c r="O21" s="14">
        <v>0</v>
      </c>
      <c r="P21" s="14">
        <v>0</v>
      </c>
      <c r="Q21" s="14">
        <v>0</v>
      </c>
      <c r="R21" s="14">
        <v>0</v>
      </c>
      <c r="S21" s="14">
        <v>0</v>
      </c>
      <c r="T21" s="14">
        <v>6.6</v>
      </c>
      <c r="U21" s="14">
        <v>6.6</v>
      </c>
      <c r="V21" s="14">
        <v>6.6</v>
      </c>
      <c r="W21" s="14">
        <v>6.6</v>
      </c>
      <c r="X21" s="14">
        <v>6.6</v>
      </c>
      <c r="Y21" s="14">
        <v>6.6</v>
      </c>
      <c r="Z21" s="15">
        <f t="shared" si="2"/>
        <v>75.599999999999994</v>
      </c>
      <c r="AA21" s="23">
        <v>4</v>
      </c>
      <c r="AB21" s="24">
        <f t="shared" si="3"/>
        <v>302.39999999999998</v>
      </c>
    </row>
    <row r="22" spans="1:28" ht="15.95" customHeight="1" x14ac:dyDescent="0.25">
      <c r="A22" s="13">
        <v>44805</v>
      </c>
      <c r="B22" s="14">
        <v>6</v>
      </c>
      <c r="C22" s="14">
        <v>6</v>
      </c>
      <c r="D22" s="14">
        <v>6</v>
      </c>
      <c r="E22" s="14">
        <v>6</v>
      </c>
      <c r="F22" s="14">
        <v>6</v>
      </c>
      <c r="G22" s="14">
        <v>6</v>
      </c>
      <c r="H22" s="14">
        <v>0</v>
      </c>
      <c r="I22" s="14">
        <v>0</v>
      </c>
      <c r="J22" s="14">
        <v>0</v>
      </c>
      <c r="K22" s="14">
        <v>0</v>
      </c>
      <c r="L22" s="14">
        <v>0</v>
      </c>
      <c r="M22" s="14">
        <v>0</v>
      </c>
      <c r="N22" s="14">
        <v>0</v>
      </c>
      <c r="O22" s="14">
        <v>0</v>
      </c>
      <c r="P22" s="14">
        <v>0</v>
      </c>
      <c r="Q22" s="14">
        <v>0</v>
      </c>
      <c r="R22" s="14">
        <v>0</v>
      </c>
      <c r="S22" s="14">
        <v>0</v>
      </c>
      <c r="T22" s="14">
        <v>7.1999999999999993</v>
      </c>
      <c r="U22" s="14">
        <v>7.1999999999999993</v>
      </c>
      <c r="V22" s="14">
        <v>7.1999999999999993</v>
      </c>
      <c r="W22" s="14">
        <v>7.1999999999999993</v>
      </c>
      <c r="X22" s="14">
        <v>7.1999999999999993</v>
      </c>
      <c r="Y22" s="14">
        <v>7.1999999999999993</v>
      </c>
      <c r="Z22" s="15">
        <f t="shared" si="2"/>
        <v>79.200000000000017</v>
      </c>
      <c r="AA22" s="23">
        <v>4</v>
      </c>
      <c r="AB22" s="24">
        <f t="shared" si="3"/>
        <v>316.80000000000007</v>
      </c>
    </row>
    <row r="23" spans="1:28" ht="15.95" customHeight="1" x14ac:dyDescent="0.25">
      <c r="A23" s="13">
        <v>44835</v>
      </c>
      <c r="B23" s="14">
        <v>6</v>
      </c>
      <c r="C23" s="14">
        <v>6</v>
      </c>
      <c r="D23" s="14">
        <v>6</v>
      </c>
      <c r="E23" s="14">
        <v>6</v>
      </c>
      <c r="F23" s="14">
        <v>6</v>
      </c>
      <c r="G23" s="14">
        <v>6</v>
      </c>
      <c r="H23" s="14">
        <v>0</v>
      </c>
      <c r="I23" s="14">
        <v>0</v>
      </c>
      <c r="J23" s="14">
        <v>0</v>
      </c>
      <c r="K23" s="14">
        <v>0</v>
      </c>
      <c r="L23" s="14">
        <v>0</v>
      </c>
      <c r="M23" s="14">
        <v>0</v>
      </c>
      <c r="N23" s="14">
        <v>0</v>
      </c>
      <c r="O23" s="14">
        <v>0</v>
      </c>
      <c r="P23" s="14">
        <v>0</v>
      </c>
      <c r="Q23" s="14">
        <v>0</v>
      </c>
      <c r="R23" s="14">
        <v>0</v>
      </c>
      <c r="S23" s="14">
        <v>0</v>
      </c>
      <c r="T23" s="14">
        <v>6</v>
      </c>
      <c r="U23" s="14">
        <v>6</v>
      </c>
      <c r="V23" s="14">
        <v>6</v>
      </c>
      <c r="W23" s="14">
        <v>6</v>
      </c>
      <c r="X23" s="14">
        <v>6</v>
      </c>
      <c r="Y23" s="14">
        <v>6</v>
      </c>
      <c r="Z23" s="15">
        <f t="shared" si="2"/>
        <v>72</v>
      </c>
      <c r="AA23" s="23">
        <v>5</v>
      </c>
      <c r="AB23" s="24">
        <f t="shared" si="3"/>
        <v>360</v>
      </c>
    </row>
    <row r="24" spans="1:28" ht="15.95" customHeight="1" x14ac:dyDescent="0.25">
      <c r="A24" s="13">
        <v>44866</v>
      </c>
      <c r="B24" s="14">
        <v>6</v>
      </c>
      <c r="C24" s="14">
        <v>6</v>
      </c>
      <c r="D24" s="14">
        <v>6</v>
      </c>
      <c r="E24" s="14">
        <v>6</v>
      </c>
      <c r="F24" s="14">
        <v>6</v>
      </c>
      <c r="G24" s="14">
        <v>6</v>
      </c>
      <c r="H24" s="14">
        <v>0</v>
      </c>
      <c r="I24" s="14">
        <v>0</v>
      </c>
      <c r="J24" s="14">
        <v>0</v>
      </c>
      <c r="K24" s="14">
        <v>0</v>
      </c>
      <c r="L24" s="14">
        <v>0</v>
      </c>
      <c r="M24" s="14">
        <v>0</v>
      </c>
      <c r="N24" s="14">
        <v>0</v>
      </c>
      <c r="O24" s="14">
        <v>0</v>
      </c>
      <c r="P24" s="14">
        <v>0</v>
      </c>
      <c r="Q24" s="14">
        <v>0</v>
      </c>
      <c r="R24" s="14">
        <v>0</v>
      </c>
      <c r="S24" s="14">
        <v>0</v>
      </c>
      <c r="T24" s="14">
        <v>5.3999999999999995</v>
      </c>
      <c r="U24" s="14">
        <v>5.3999999999999995</v>
      </c>
      <c r="V24" s="14">
        <v>5.3999999999999995</v>
      </c>
      <c r="W24" s="14">
        <v>5.3999999999999995</v>
      </c>
      <c r="X24" s="14">
        <v>5.3999999999999995</v>
      </c>
      <c r="Y24" s="14">
        <v>5.3999999999999995</v>
      </c>
      <c r="Z24" s="15">
        <f t="shared" si="2"/>
        <v>68.399999999999991</v>
      </c>
      <c r="AA24" s="23">
        <v>4</v>
      </c>
      <c r="AB24" s="24">
        <f t="shared" si="3"/>
        <v>273.59999999999997</v>
      </c>
    </row>
    <row r="25" spans="1:28" ht="16.5" thickBot="1" x14ac:dyDescent="0.3">
      <c r="A25" s="25"/>
      <c r="B25" s="19"/>
      <c r="C25" s="19"/>
      <c r="D25" s="19"/>
      <c r="E25" s="19"/>
      <c r="F25" s="19"/>
      <c r="G25" s="19"/>
      <c r="H25" s="19"/>
      <c r="I25" s="19"/>
      <c r="J25" s="19"/>
      <c r="K25" s="19"/>
      <c r="L25" s="19"/>
      <c r="M25" s="19"/>
      <c r="N25" s="19"/>
      <c r="O25" s="19"/>
      <c r="P25" s="19"/>
      <c r="Q25" s="19"/>
      <c r="R25" s="19"/>
      <c r="S25" s="19"/>
      <c r="T25" s="19"/>
      <c r="U25" s="19"/>
      <c r="V25" s="19"/>
      <c r="W25" s="19"/>
      <c r="X25" s="19"/>
      <c r="Y25" s="19"/>
      <c r="Z25" s="20"/>
      <c r="AA25" s="21"/>
      <c r="AB25" s="22"/>
    </row>
    <row r="26" spans="1:28" ht="16.5" thickBot="1" x14ac:dyDescent="0.3">
      <c r="A26" s="6" t="s">
        <v>30</v>
      </c>
      <c r="E26" s="21"/>
      <c r="H26" s="8"/>
      <c r="I26" s="8"/>
      <c r="J26" s="8"/>
      <c r="K26" s="8"/>
      <c r="L26" s="8"/>
      <c r="M26" s="8"/>
      <c r="N26" s="8"/>
      <c r="O26" s="8"/>
      <c r="P26" s="8"/>
      <c r="Q26" s="8"/>
      <c r="R26" s="8"/>
      <c r="S26" s="8"/>
      <c r="T26" s="8"/>
      <c r="U26" s="8"/>
      <c r="V26" s="8"/>
      <c r="W26" s="8"/>
      <c r="X26" s="8"/>
      <c r="Y26" s="8"/>
      <c r="AA26" s="21"/>
      <c r="AB26" s="22"/>
    </row>
    <row r="27" spans="1:28" ht="16.5" thickBot="1" x14ac:dyDescent="0.3">
      <c r="A27" s="26"/>
      <c r="AA27" s="21"/>
      <c r="AB27" s="22"/>
    </row>
    <row r="28" spans="1:28" ht="15.95" customHeight="1" thickBot="1" x14ac:dyDescent="0.25">
      <c r="A28" s="10" t="s">
        <v>2</v>
      </c>
      <c r="B28" s="11" t="s">
        <v>3</v>
      </c>
      <c r="C28" s="11" t="s">
        <v>4</v>
      </c>
      <c r="D28" s="11" t="s">
        <v>5</v>
      </c>
      <c r="E28" s="11" t="s">
        <v>6</v>
      </c>
      <c r="F28" s="11" t="s">
        <v>7</v>
      </c>
      <c r="G28" s="11" t="s">
        <v>8</v>
      </c>
      <c r="H28" s="11" t="s">
        <v>9</v>
      </c>
      <c r="I28" s="11" t="s">
        <v>10</v>
      </c>
      <c r="J28" s="11" t="s">
        <v>11</v>
      </c>
      <c r="K28" s="11" t="s">
        <v>12</v>
      </c>
      <c r="L28" s="11" t="s">
        <v>13</v>
      </c>
      <c r="M28" s="11" t="s">
        <v>14</v>
      </c>
      <c r="N28" s="11" t="s">
        <v>15</v>
      </c>
      <c r="O28" s="11" t="s">
        <v>16</v>
      </c>
      <c r="P28" s="11" t="s">
        <v>17</v>
      </c>
      <c r="Q28" s="11" t="s">
        <v>18</v>
      </c>
      <c r="R28" s="11" t="s">
        <v>19</v>
      </c>
      <c r="S28" s="11" t="s">
        <v>20</v>
      </c>
      <c r="T28" s="11" t="s">
        <v>21</v>
      </c>
      <c r="U28" s="11" t="s">
        <v>22</v>
      </c>
      <c r="V28" s="11" t="s">
        <v>23</v>
      </c>
      <c r="W28" s="11" t="s">
        <v>24</v>
      </c>
      <c r="X28" s="11" t="s">
        <v>25</v>
      </c>
      <c r="Y28" s="11" t="s">
        <v>26</v>
      </c>
      <c r="Z28" s="11" t="s">
        <v>27</v>
      </c>
      <c r="AA28" s="11" t="s">
        <v>28</v>
      </c>
      <c r="AB28" s="12"/>
    </row>
    <row r="29" spans="1:28" ht="15.95" customHeight="1" x14ac:dyDescent="0.25">
      <c r="A29" s="13">
        <v>44682</v>
      </c>
      <c r="B29" s="14">
        <v>1.2</v>
      </c>
      <c r="C29" s="14">
        <v>1.2</v>
      </c>
      <c r="D29" s="14">
        <v>1.2</v>
      </c>
      <c r="E29" s="14">
        <v>1.2</v>
      </c>
      <c r="F29" s="14">
        <v>1.2</v>
      </c>
      <c r="G29" s="14">
        <v>1.2</v>
      </c>
      <c r="H29" s="14">
        <v>0</v>
      </c>
      <c r="I29" s="14">
        <v>0</v>
      </c>
      <c r="J29" s="14">
        <v>0</v>
      </c>
      <c r="K29" s="14">
        <v>0</v>
      </c>
      <c r="L29" s="14">
        <v>0</v>
      </c>
      <c r="M29" s="14">
        <v>0</v>
      </c>
      <c r="N29" s="14">
        <v>0</v>
      </c>
      <c r="O29" s="14">
        <v>0</v>
      </c>
      <c r="P29" s="14">
        <v>0</v>
      </c>
      <c r="Q29" s="14">
        <v>0</v>
      </c>
      <c r="R29" s="14">
        <v>0</v>
      </c>
      <c r="S29" s="14">
        <v>0</v>
      </c>
      <c r="T29" s="14">
        <v>2.4</v>
      </c>
      <c r="U29" s="14">
        <v>2.4</v>
      </c>
      <c r="V29" s="14">
        <v>2.4</v>
      </c>
      <c r="W29" s="14">
        <v>2.4</v>
      </c>
      <c r="X29" s="14">
        <v>2.4</v>
      </c>
      <c r="Y29" s="14">
        <v>2.4</v>
      </c>
      <c r="Z29" s="15">
        <f t="shared" ref="Z29:Z35" si="4">SUM(B29:Y29)</f>
        <v>21.599999999999998</v>
      </c>
      <c r="AA29" s="23">
        <v>5</v>
      </c>
      <c r="AB29" s="24">
        <f t="shared" ref="AB29:AB35" si="5">+Z29*AA29</f>
        <v>107.99999999999999</v>
      </c>
    </row>
    <row r="30" spans="1:28" ht="15.95" customHeight="1" x14ac:dyDescent="0.25">
      <c r="A30" s="13">
        <v>44713</v>
      </c>
      <c r="B30" s="14">
        <v>1.7999999999999998</v>
      </c>
      <c r="C30" s="14">
        <v>1.7999999999999998</v>
      </c>
      <c r="D30" s="14">
        <v>1.7999999999999998</v>
      </c>
      <c r="E30" s="14">
        <v>1.7999999999999998</v>
      </c>
      <c r="F30" s="14">
        <v>1.7999999999999998</v>
      </c>
      <c r="G30" s="14">
        <v>1.7999999999999998</v>
      </c>
      <c r="H30" s="14">
        <v>0</v>
      </c>
      <c r="I30" s="14">
        <v>0</v>
      </c>
      <c r="J30" s="14">
        <v>0</v>
      </c>
      <c r="K30" s="14">
        <v>0</v>
      </c>
      <c r="L30" s="14">
        <v>0</v>
      </c>
      <c r="M30" s="14">
        <v>0</v>
      </c>
      <c r="N30" s="14">
        <v>0</v>
      </c>
      <c r="O30" s="14">
        <v>0</v>
      </c>
      <c r="P30" s="14">
        <v>0</v>
      </c>
      <c r="Q30" s="14">
        <v>0</v>
      </c>
      <c r="R30" s="14">
        <v>0</v>
      </c>
      <c r="S30" s="14">
        <v>0</v>
      </c>
      <c r="T30" s="14">
        <v>2.4</v>
      </c>
      <c r="U30" s="14">
        <v>2.4</v>
      </c>
      <c r="V30" s="14">
        <v>2.4</v>
      </c>
      <c r="W30" s="14">
        <v>2.4</v>
      </c>
      <c r="X30" s="14">
        <v>2.4</v>
      </c>
      <c r="Y30" s="14">
        <v>2.4</v>
      </c>
      <c r="Z30" s="15">
        <f t="shared" si="4"/>
        <v>25.199999999999996</v>
      </c>
      <c r="AA30" s="23">
        <v>4</v>
      </c>
      <c r="AB30" s="24">
        <f t="shared" si="5"/>
        <v>100.79999999999998</v>
      </c>
    </row>
    <row r="31" spans="1:28" ht="15.95" customHeight="1" x14ac:dyDescent="0.25">
      <c r="A31" s="13">
        <v>44743</v>
      </c>
      <c r="B31" s="14">
        <v>4.2</v>
      </c>
      <c r="C31" s="14">
        <v>4.2</v>
      </c>
      <c r="D31" s="14">
        <v>4.2</v>
      </c>
      <c r="E31" s="14">
        <v>4.2</v>
      </c>
      <c r="F31" s="14">
        <v>4.2</v>
      </c>
      <c r="G31" s="14">
        <v>4.2</v>
      </c>
      <c r="H31" s="14">
        <v>0</v>
      </c>
      <c r="I31" s="14">
        <v>0</v>
      </c>
      <c r="J31" s="14">
        <v>0</v>
      </c>
      <c r="K31" s="14">
        <v>0</v>
      </c>
      <c r="L31" s="14">
        <v>0</v>
      </c>
      <c r="M31" s="14">
        <v>0</v>
      </c>
      <c r="N31" s="14">
        <v>0</v>
      </c>
      <c r="O31" s="14">
        <v>0</v>
      </c>
      <c r="P31" s="14">
        <v>0</v>
      </c>
      <c r="Q31" s="14">
        <v>0</v>
      </c>
      <c r="R31" s="14">
        <v>0</v>
      </c>
      <c r="S31" s="14">
        <v>0</v>
      </c>
      <c r="T31" s="14">
        <v>4.2</v>
      </c>
      <c r="U31" s="14">
        <v>4.2</v>
      </c>
      <c r="V31" s="14">
        <v>4.2</v>
      </c>
      <c r="W31" s="14">
        <v>4.2</v>
      </c>
      <c r="X31" s="14">
        <v>4.2</v>
      </c>
      <c r="Y31" s="14">
        <v>4.2</v>
      </c>
      <c r="Z31" s="15">
        <f t="shared" si="4"/>
        <v>50.400000000000013</v>
      </c>
      <c r="AA31" s="23">
        <v>6</v>
      </c>
      <c r="AB31" s="24">
        <f t="shared" si="5"/>
        <v>302.40000000000009</v>
      </c>
    </row>
    <row r="32" spans="1:28" ht="15.95" customHeight="1" x14ac:dyDescent="0.25">
      <c r="A32" s="13">
        <v>44774</v>
      </c>
      <c r="B32" s="14">
        <v>3</v>
      </c>
      <c r="C32" s="14">
        <v>3</v>
      </c>
      <c r="D32" s="14">
        <v>3</v>
      </c>
      <c r="E32" s="14">
        <v>3</v>
      </c>
      <c r="F32" s="14">
        <v>3</v>
      </c>
      <c r="G32" s="14">
        <v>3</v>
      </c>
      <c r="H32" s="14">
        <v>0</v>
      </c>
      <c r="I32" s="14">
        <v>0</v>
      </c>
      <c r="J32" s="14">
        <v>0</v>
      </c>
      <c r="K32" s="14">
        <v>0</v>
      </c>
      <c r="L32" s="14">
        <v>0</v>
      </c>
      <c r="M32" s="14">
        <v>0</v>
      </c>
      <c r="N32" s="14">
        <v>0</v>
      </c>
      <c r="O32" s="14">
        <v>0</v>
      </c>
      <c r="P32" s="14">
        <v>0</v>
      </c>
      <c r="Q32" s="14">
        <v>0</v>
      </c>
      <c r="R32" s="14">
        <v>0</v>
      </c>
      <c r="S32" s="14">
        <v>0</v>
      </c>
      <c r="T32" s="14">
        <v>3.5999999999999996</v>
      </c>
      <c r="U32" s="14">
        <v>3.5999999999999996</v>
      </c>
      <c r="V32" s="14">
        <v>3.5999999999999996</v>
      </c>
      <c r="W32" s="14">
        <v>3.5999999999999996</v>
      </c>
      <c r="X32" s="14">
        <v>3.5999999999999996</v>
      </c>
      <c r="Y32" s="14">
        <v>3.5999999999999996</v>
      </c>
      <c r="Z32" s="15">
        <f t="shared" si="4"/>
        <v>39.600000000000009</v>
      </c>
      <c r="AA32" s="23">
        <v>4</v>
      </c>
      <c r="AB32" s="24">
        <f t="shared" si="5"/>
        <v>158.40000000000003</v>
      </c>
    </row>
    <row r="33" spans="1:28" ht="15.95" customHeight="1" x14ac:dyDescent="0.25">
      <c r="A33" s="13">
        <v>44805</v>
      </c>
      <c r="B33" s="14">
        <v>3</v>
      </c>
      <c r="C33" s="14">
        <v>3</v>
      </c>
      <c r="D33" s="14">
        <v>3</v>
      </c>
      <c r="E33" s="14">
        <v>3</v>
      </c>
      <c r="F33" s="14">
        <v>3</v>
      </c>
      <c r="G33" s="14">
        <v>3</v>
      </c>
      <c r="H33" s="14">
        <v>0</v>
      </c>
      <c r="I33" s="14">
        <v>0</v>
      </c>
      <c r="J33" s="14">
        <v>0</v>
      </c>
      <c r="K33" s="14">
        <v>0</v>
      </c>
      <c r="L33" s="14">
        <v>0</v>
      </c>
      <c r="M33" s="14">
        <v>0</v>
      </c>
      <c r="N33" s="14">
        <v>0</v>
      </c>
      <c r="O33" s="14">
        <v>0</v>
      </c>
      <c r="P33" s="14">
        <v>0</v>
      </c>
      <c r="Q33" s="14">
        <v>0</v>
      </c>
      <c r="R33" s="14">
        <v>0</v>
      </c>
      <c r="S33" s="14">
        <v>0</v>
      </c>
      <c r="T33" s="14">
        <v>3.5999999999999996</v>
      </c>
      <c r="U33" s="14">
        <v>3.5999999999999996</v>
      </c>
      <c r="V33" s="14">
        <v>3.5999999999999996</v>
      </c>
      <c r="W33" s="14">
        <v>3.5999999999999996</v>
      </c>
      <c r="X33" s="14">
        <v>3.5999999999999996</v>
      </c>
      <c r="Y33" s="14">
        <v>3.5999999999999996</v>
      </c>
      <c r="Z33" s="15">
        <f t="shared" si="4"/>
        <v>39.600000000000009</v>
      </c>
      <c r="AA33" s="23">
        <v>4</v>
      </c>
      <c r="AB33" s="24">
        <f t="shared" si="5"/>
        <v>158.40000000000003</v>
      </c>
    </row>
    <row r="34" spans="1:28" ht="15.95" customHeight="1" x14ac:dyDescent="0.25">
      <c r="A34" s="13">
        <v>44835</v>
      </c>
      <c r="B34" s="14">
        <v>2.4</v>
      </c>
      <c r="C34" s="14">
        <v>2.4</v>
      </c>
      <c r="D34" s="14">
        <v>2.4</v>
      </c>
      <c r="E34" s="14">
        <v>2.4</v>
      </c>
      <c r="F34" s="14">
        <v>2.4</v>
      </c>
      <c r="G34" s="14">
        <v>2.4</v>
      </c>
      <c r="H34" s="14">
        <v>0</v>
      </c>
      <c r="I34" s="14">
        <v>0</v>
      </c>
      <c r="J34" s="14">
        <v>0</v>
      </c>
      <c r="K34" s="14">
        <v>0</v>
      </c>
      <c r="L34" s="14">
        <v>0</v>
      </c>
      <c r="M34" s="14">
        <v>0</v>
      </c>
      <c r="N34" s="14">
        <v>0</v>
      </c>
      <c r="O34" s="14">
        <v>0</v>
      </c>
      <c r="P34" s="14">
        <v>0</v>
      </c>
      <c r="Q34" s="14">
        <v>0</v>
      </c>
      <c r="R34" s="14">
        <v>0</v>
      </c>
      <c r="S34" s="14">
        <v>0</v>
      </c>
      <c r="T34" s="14">
        <v>2.4</v>
      </c>
      <c r="U34" s="14">
        <v>2.4</v>
      </c>
      <c r="V34" s="14">
        <v>2.4</v>
      </c>
      <c r="W34" s="14">
        <v>2.4</v>
      </c>
      <c r="X34" s="14">
        <v>2.4</v>
      </c>
      <c r="Y34" s="14">
        <v>2.4</v>
      </c>
      <c r="Z34" s="15">
        <f t="shared" si="4"/>
        <v>28.799999999999994</v>
      </c>
      <c r="AA34" s="23">
        <v>5</v>
      </c>
      <c r="AB34" s="24">
        <f t="shared" si="5"/>
        <v>143.99999999999997</v>
      </c>
    </row>
    <row r="35" spans="1:28" ht="15.95" customHeight="1" x14ac:dyDescent="0.25">
      <c r="A35" s="13">
        <v>44866</v>
      </c>
      <c r="B35" s="14">
        <v>2.4</v>
      </c>
      <c r="C35" s="14">
        <v>2.4</v>
      </c>
      <c r="D35" s="14">
        <v>2.4</v>
      </c>
      <c r="E35" s="14">
        <v>2.4</v>
      </c>
      <c r="F35" s="14">
        <v>2.4</v>
      </c>
      <c r="G35" s="14">
        <v>2.4</v>
      </c>
      <c r="H35" s="14">
        <v>0</v>
      </c>
      <c r="I35" s="14">
        <v>0</v>
      </c>
      <c r="J35" s="14">
        <v>0</v>
      </c>
      <c r="K35" s="14">
        <v>0</v>
      </c>
      <c r="L35" s="14">
        <v>0</v>
      </c>
      <c r="M35" s="14">
        <v>0</v>
      </c>
      <c r="N35" s="14">
        <v>0</v>
      </c>
      <c r="O35" s="14">
        <v>0</v>
      </c>
      <c r="P35" s="14">
        <v>0</v>
      </c>
      <c r="Q35" s="14">
        <v>0</v>
      </c>
      <c r="R35" s="14">
        <v>0</v>
      </c>
      <c r="S35" s="14">
        <v>0</v>
      </c>
      <c r="T35" s="14">
        <v>2.4</v>
      </c>
      <c r="U35" s="14">
        <v>2.4</v>
      </c>
      <c r="V35" s="14">
        <v>2.4</v>
      </c>
      <c r="W35" s="14">
        <v>2.4</v>
      </c>
      <c r="X35" s="14">
        <v>2.4</v>
      </c>
      <c r="Y35" s="14">
        <v>2.4</v>
      </c>
      <c r="Z35" s="15">
        <f t="shared" si="4"/>
        <v>28.799999999999994</v>
      </c>
      <c r="AA35" s="23">
        <v>4</v>
      </c>
      <c r="AB35" s="24">
        <f t="shared" si="5"/>
        <v>115.19999999999997</v>
      </c>
    </row>
    <row r="36" spans="1:28" ht="16.5" thickBot="1" x14ac:dyDescent="0.3">
      <c r="A36" s="27"/>
      <c r="B36" s="19"/>
      <c r="C36" s="19"/>
      <c r="D36" s="19"/>
      <c r="E36" s="19"/>
      <c r="F36" s="19"/>
      <c r="G36" s="19"/>
      <c r="H36" s="19"/>
      <c r="I36" s="19"/>
      <c r="J36" s="19"/>
      <c r="K36" s="19"/>
      <c r="L36" s="19"/>
      <c r="M36" s="19"/>
      <c r="N36" s="19"/>
      <c r="O36" s="19"/>
      <c r="P36" s="19"/>
      <c r="Q36" s="19"/>
      <c r="R36" s="19"/>
      <c r="S36" s="19"/>
      <c r="T36" s="19"/>
      <c r="U36" s="19"/>
      <c r="V36" s="19"/>
      <c r="W36" s="19"/>
      <c r="X36" s="19"/>
      <c r="Y36" s="19"/>
      <c r="Z36" s="20"/>
      <c r="AA36" s="21"/>
      <c r="AB36" s="22"/>
    </row>
    <row r="37" spans="1:28" ht="16.5" thickBot="1" x14ac:dyDescent="0.3">
      <c r="A37" s="6" t="s">
        <v>31</v>
      </c>
      <c r="E37" s="21"/>
      <c r="F37" s="8"/>
      <c r="G37" s="8"/>
      <c r="H37" s="8"/>
      <c r="I37" s="8"/>
      <c r="J37" s="8"/>
      <c r="K37" s="8"/>
      <c r="L37" s="8"/>
      <c r="M37" s="8"/>
      <c r="N37" s="8"/>
      <c r="O37" s="8"/>
      <c r="P37" s="8"/>
      <c r="Q37" s="8"/>
      <c r="R37" s="8"/>
      <c r="S37" s="8"/>
      <c r="T37" s="8"/>
      <c r="U37" s="8"/>
      <c r="V37" s="8"/>
      <c r="W37" s="8"/>
      <c r="X37" s="8"/>
      <c r="Y37" s="8"/>
      <c r="AA37" s="21"/>
      <c r="AB37" s="22"/>
    </row>
    <row r="38" spans="1:28" ht="16.5" thickBot="1" x14ac:dyDescent="0.3">
      <c r="A38" s="26"/>
      <c r="AA38" s="21"/>
      <c r="AB38" s="22"/>
    </row>
    <row r="39" spans="1:28" ht="15.95" customHeight="1" thickBot="1" x14ac:dyDescent="0.25">
      <c r="A39" s="10" t="s">
        <v>2</v>
      </c>
      <c r="B39" s="11" t="s">
        <v>3</v>
      </c>
      <c r="C39" s="11" t="s">
        <v>4</v>
      </c>
      <c r="D39" s="11" t="s">
        <v>5</v>
      </c>
      <c r="E39" s="11" t="s">
        <v>6</v>
      </c>
      <c r="F39" s="11" t="s">
        <v>7</v>
      </c>
      <c r="G39" s="11" t="s">
        <v>8</v>
      </c>
      <c r="H39" s="11" t="s">
        <v>9</v>
      </c>
      <c r="I39" s="11" t="s">
        <v>10</v>
      </c>
      <c r="J39" s="11" t="s">
        <v>11</v>
      </c>
      <c r="K39" s="11" t="s">
        <v>12</v>
      </c>
      <c r="L39" s="11" t="s">
        <v>13</v>
      </c>
      <c r="M39" s="11" t="s">
        <v>14</v>
      </c>
      <c r="N39" s="11" t="s">
        <v>15</v>
      </c>
      <c r="O39" s="11" t="s">
        <v>16</v>
      </c>
      <c r="P39" s="11" t="s">
        <v>17</v>
      </c>
      <c r="Q39" s="11" t="s">
        <v>18</v>
      </c>
      <c r="R39" s="11" t="s">
        <v>19</v>
      </c>
      <c r="S39" s="11" t="s">
        <v>20</v>
      </c>
      <c r="T39" s="11" t="s">
        <v>21</v>
      </c>
      <c r="U39" s="11" t="s">
        <v>22</v>
      </c>
      <c r="V39" s="11" t="s">
        <v>23</v>
      </c>
      <c r="W39" s="11" t="s">
        <v>24</v>
      </c>
      <c r="X39" s="11" t="s">
        <v>25</v>
      </c>
      <c r="Y39" s="11" t="s">
        <v>26</v>
      </c>
      <c r="Z39" s="11" t="s">
        <v>27</v>
      </c>
      <c r="AA39" s="11" t="s">
        <v>28</v>
      </c>
      <c r="AB39" s="12"/>
    </row>
    <row r="40" spans="1:28" ht="15.95" customHeight="1" x14ac:dyDescent="0.25">
      <c r="A40" s="13">
        <v>44682</v>
      </c>
      <c r="B40" s="14">
        <v>1.2</v>
      </c>
      <c r="C40" s="14">
        <v>1.2</v>
      </c>
      <c r="D40" s="14">
        <v>1.2</v>
      </c>
      <c r="E40" s="14">
        <v>1.2</v>
      </c>
      <c r="F40" s="14">
        <v>1.2</v>
      </c>
      <c r="G40" s="14">
        <v>1.2</v>
      </c>
      <c r="H40" s="14">
        <v>0</v>
      </c>
      <c r="I40" s="14">
        <v>0</v>
      </c>
      <c r="J40" s="14">
        <v>0</v>
      </c>
      <c r="K40" s="14">
        <v>0</v>
      </c>
      <c r="L40" s="14">
        <v>0</v>
      </c>
      <c r="M40" s="14">
        <v>0</v>
      </c>
      <c r="N40" s="14">
        <v>0</v>
      </c>
      <c r="O40" s="14">
        <v>0</v>
      </c>
      <c r="P40" s="14">
        <v>0</v>
      </c>
      <c r="Q40" s="14">
        <v>0</v>
      </c>
      <c r="R40" s="14">
        <v>0</v>
      </c>
      <c r="S40" s="14">
        <v>0</v>
      </c>
      <c r="T40" s="14">
        <v>1.7999999999999998</v>
      </c>
      <c r="U40" s="14">
        <v>1.7999999999999998</v>
      </c>
      <c r="V40" s="14">
        <v>1.7999999999999998</v>
      </c>
      <c r="W40" s="14">
        <v>1.7999999999999998</v>
      </c>
      <c r="X40" s="14">
        <v>1.7999999999999998</v>
      </c>
      <c r="Y40" s="14">
        <v>1.7999999999999998</v>
      </c>
      <c r="Z40" s="15">
        <f t="shared" ref="Z40:Z46" si="6">SUM(B40:Y40)</f>
        <v>18.000000000000004</v>
      </c>
      <c r="AA40" s="23">
        <v>1</v>
      </c>
      <c r="AB40" s="24">
        <f t="shared" ref="AB40:AB46" si="7">+Z40*AA40</f>
        <v>18.000000000000004</v>
      </c>
    </row>
    <row r="41" spans="1:28" ht="15.95" customHeight="1" x14ac:dyDescent="0.25">
      <c r="A41" s="13">
        <v>44713</v>
      </c>
      <c r="B41" s="14">
        <v>1.7999999999999998</v>
      </c>
      <c r="C41" s="14">
        <v>1.7999999999999998</v>
      </c>
      <c r="D41" s="14">
        <v>1.7999999999999998</v>
      </c>
      <c r="E41" s="14">
        <v>1.7999999999999998</v>
      </c>
      <c r="F41" s="14">
        <v>1.7999999999999998</v>
      </c>
      <c r="G41" s="14">
        <v>1.7999999999999998</v>
      </c>
      <c r="H41" s="14">
        <v>0</v>
      </c>
      <c r="I41" s="14">
        <v>0</v>
      </c>
      <c r="J41" s="14">
        <v>0</v>
      </c>
      <c r="K41" s="14">
        <v>0</v>
      </c>
      <c r="L41" s="14">
        <v>0</v>
      </c>
      <c r="M41" s="14">
        <v>0</v>
      </c>
      <c r="N41" s="14">
        <v>0</v>
      </c>
      <c r="O41" s="14">
        <v>0</v>
      </c>
      <c r="P41" s="14">
        <v>0</v>
      </c>
      <c r="Q41" s="14">
        <v>0</v>
      </c>
      <c r="R41" s="14">
        <v>0</v>
      </c>
      <c r="S41" s="14">
        <v>0</v>
      </c>
      <c r="T41" s="14">
        <v>1.7999999999999998</v>
      </c>
      <c r="U41" s="14">
        <v>1.7999999999999998</v>
      </c>
      <c r="V41" s="14">
        <v>1.7999999999999998</v>
      </c>
      <c r="W41" s="14">
        <v>1.7999999999999998</v>
      </c>
      <c r="X41" s="14">
        <v>1.7999999999999998</v>
      </c>
      <c r="Y41" s="14">
        <v>1.7999999999999998</v>
      </c>
      <c r="Z41" s="15">
        <f t="shared" si="6"/>
        <v>21.600000000000005</v>
      </c>
      <c r="AA41" s="23">
        <v>2</v>
      </c>
      <c r="AB41" s="24">
        <f t="shared" si="7"/>
        <v>43.20000000000001</v>
      </c>
    </row>
    <row r="42" spans="1:28" ht="15.95" customHeight="1" x14ac:dyDescent="0.25">
      <c r="A42" s="13">
        <v>44743</v>
      </c>
      <c r="B42" s="14">
        <v>3</v>
      </c>
      <c r="C42" s="14">
        <v>3</v>
      </c>
      <c r="D42" s="14">
        <v>3</v>
      </c>
      <c r="E42" s="14">
        <v>3</v>
      </c>
      <c r="F42" s="14">
        <v>3</v>
      </c>
      <c r="G42" s="14">
        <v>3</v>
      </c>
      <c r="H42" s="14">
        <v>0</v>
      </c>
      <c r="I42" s="14">
        <v>0</v>
      </c>
      <c r="J42" s="14">
        <v>0</v>
      </c>
      <c r="K42" s="14">
        <v>0</v>
      </c>
      <c r="L42" s="14">
        <v>0</v>
      </c>
      <c r="M42" s="14">
        <v>0</v>
      </c>
      <c r="N42" s="14">
        <v>0</v>
      </c>
      <c r="O42" s="14">
        <v>0</v>
      </c>
      <c r="P42" s="14">
        <v>0</v>
      </c>
      <c r="Q42" s="14">
        <v>0</v>
      </c>
      <c r="R42" s="14">
        <v>0</v>
      </c>
      <c r="S42" s="14">
        <v>0</v>
      </c>
      <c r="T42" s="14">
        <v>3.5999999999999996</v>
      </c>
      <c r="U42" s="14">
        <v>3.5999999999999996</v>
      </c>
      <c r="V42" s="14">
        <v>3.5999999999999996</v>
      </c>
      <c r="W42" s="14">
        <v>3.5999999999999996</v>
      </c>
      <c r="X42" s="14">
        <v>3.5999999999999996</v>
      </c>
      <c r="Y42" s="14">
        <v>3.5999999999999996</v>
      </c>
      <c r="Z42" s="15">
        <f t="shared" si="6"/>
        <v>39.600000000000009</v>
      </c>
      <c r="AA42" s="23">
        <v>1</v>
      </c>
      <c r="AB42" s="24">
        <f t="shared" si="7"/>
        <v>39.600000000000009</v>
      </c>
    </row>
    <row r="43" spans="1:28" ht="15.95" customHeight="1" x14ac:dyDescent="0.25">
      <c r="A43" s="13">
        <v>44774</v>
      </c>
      <c r="B43" s="14">
        <v>3</v>
      </c>
      <c r="C43" s="14">
        <v>3</v>
      </c>
      <c r="D43" s="14">
        <v>3</v>
      </c>
      <c r="E43" s="14">
        <v>3</v>
      </c>
      <c r="F43" s="14">
        <v>3</v>
      </c>
      <c r="G43" s="14">
        <v>3</v>
      </c>
      <c r="H43" s="14">
        <v>0</v>
      </c>
      <c r="I43" s="14">
        <v>0</v>
      </c>
      <c r="J43" s="14">
        <v>0</v>
      </c>
      <c r="K43" s="14">
        <v>0</v>
      </c>
      <c r="L43" s="14">
        <v>0</v>
      </c>
      <c r="M43" s="14">
        <v>0</v>
      </c>
      <c r="N43" s="14">
        <v>0</v>
      </c>
      <c r="O43" s="14">
        <v>0</v>
      </c>
      <c r="P43" s="14">
        <v>0</v>
      </c>
      <c r="Q43" s="14">
        <v>0</v>
      </c>
      <c r="R43" s="14">
        <v>0</v>
      </c>
      <c r="S43" s="14">
        <v>0</v>
      </c>
      <c r="T43" s="14">
        <v>3.5999999999999996</v>
      </c>
      <c r="U43" s="14">
        <v>3.5999999999999996</v>
      </c>
      <c r="V43" s="14">
        <v>3.5999999999999996</v>
      </c>
      <c r="W43" s="14">
        <v>3.5999999999999996</v>
      </c>
      <c r="X43" s="14">
        <v>3.5999999999999996</v>
      </c>
      <c r="Y43" s="14">
        <v>3.5999999999999996</v>
      </c>
      <c r="Z43" s="15">
        <f t="shared" si="6"/>
        <v>39.600000000000009</v>
      </c>
      <c r="AA43" s="23">
        <v>1</v>
      </c>
      <c r="AB43" s="24">
        <f t="shared" si="7"/>
        <v>39.600000000000009</v>
      </c>
    </row>
    <row r="44" spans="1:28" ht="15.95" customHeight="1" x14ac:dyDescent="0.25">
      <c r="A44" s="13">
        <v>44805</v>
      </c>
      <c r="B44" s="14">
        <v>0</v>
      </c>
      <c r="C44" s="14">
        <v>0</v>
      </c>
      <c r="D44" s="14">
        <v>0</v>
      </c>
      <c r="E44" s="14">
        <v>0</v>
      </c>
      <c r="F44" s="14">
        <v>0</v>
      </c>
      <c r="G44" s="14">
        <v>0</v>
      </c>
      <c r="H44" s="14">
        <v>0</v>
      </c>
      <c r="I44" s="14">
        <v>0</v>
      </c>
      <c r="J44" s="14">
        <v>0</v>
      </c>
      <c r="K44" s="14">
        <v>0</v>
      </c>
      <c r="L44" s="14">
        <v>0</v>
      </c>
      <c r="M44" s="14">
        <v>0</v>
      </c>
      <c r="N44" s="14">
        <v>0</v>
      </c>
      <c r="O44" s="14">
        <v>0</v>
      </c>
      <c r="P44" s="14">
        <v>0</v>
      </c>
      <c r="Q44" s="14">
        <v>0</v>
      </c>
      <c r="R44" s="14">
        <v>0</v>
      </c>
      <c r="S44" s="14">
        <v>0</v>
      </c>
      <c r="T44" s="14">
        <v>0</v>
      </c>
      <c r="U44" s="14">
        <v>0</v>
      </c>
      <c r="V44" s="14">
        <v>0</v>
      </c>
      <c r="W44" s="14">
        <v>0</v>
      </c>
      <c r="X44" s="14">
        <v>0</v>
      </c>
      <c r="Y44" s="14">
        <v>0</v>
      </c>
      <c r="Z44" s="15">
        <f t="shared" si="6"/>
        <v>0</v>
      </c>
      <c r="AA44" s="23">
        <v>0</v>
      </c>
      <c r="AB44" s="24">
        <f t="shared" si="7"/>
        <v>0</v>
      </c>
    </row>
    <row r="45" spans="1:28" ht="15.95" customHeight="1" x14ac:dyDescent="0.25">
      <c r="A45" s="13">
        <v>44835</v>
      </c>
      <c r="B45" s="14">
        <v>1.2</v>
      </c>
      <c r="C45" s="14">
        <v>1.2</v>
      </c>
      <c r="D45" s="14">
        <v>1.2</v>
      </c>
      <c r="E45" s="14">
        <v>1.2</v>
      </c>
      <c r="F45" s="14">
        <v>1.2</v>
      </c>
      <c r="G45" s="14">
        <v>1.2</v>
      </c>
      <c r="H45" s="14">
        <v>0</v>
      </c>
      <c r="I45" s="14">
        <v>0</v>
      </c>
      <c r="J45" s="14">
        <v>0</v>
      </c>
      <c r="K45" s="14">
        <v>0</v>
      </c>
      <c r="L45" s="14">
        <v>0</v>
      </c>
      <c r="M45" s="14">
        <v>0</v>
      </c>
      <c r="N45" s="14">
        <v>0</v>
      </c>
      <c r="O45" s="14">
        <v>0</v>
      </c>
      <c r="P45" s="14">
        <v>0</v>
      </c>
      <c r="Q45" s="14">
        <v>0</v>
      </c>
      <c r="R45" s="14">
        <v>0</v>
      </c>
      <c r="S45" s="14">
        <v>0</v>
      </c>
      <c r="T45" s="14">
        <v>2.4</v>
      </c>
      <c r="U45" s="14">
        <v>2.4</v>
      </c>
      <c r="V45" s="14">
        <v>2.4</v>
      </c>
      <c r="W45" s="14">
        <v>2.4</v>
      </c>
      <c r="X45" s="14">
        <v>2.4</v>
      </c>
      <c r="Y45" s="14">
        <v>2.4</v>
      </c>
      <c r="Z45" s="15">
        <f t="shared" si="6"/>
        <v>21.599999999999998</v>
      </c>
      <c r="AA45" s="23">
        <v>1</v>
      </c>
      <c r="AB45" s="24">
        <f t="shared" si="7"/>
        <v>21.599999999999998</v>
      </c>
    </row>
    <row r="46" spans="1:28" ht="15.95" customHeight="1" x14ac:dyDescent="0.25">
      <c r="A46" s="13">
        <v>44866</v>
      </c>
      <c r="B46" s="14">
        <v>2.4</v>
      </c>
      <c r="C46" s="14">
        <v>2.4</v>
      </c>
      <c r="D46" s="14">
        <v>2.4</v>
      </c>
      <c r="E46" s="14">
        <v>2.4</v>
      </c>
      <c r="F46" s="14">
        <v>2.4</v>
      </c>
      <c r="G46" s="14">
        <v>2.4</v>
      </c>
      <c r="H46" s="14">
        <v>0</v>
      </c>
      <c r="I46" s="14">
        <v>0</v>
      </c>
      <c r="J46" s="14">
        <v>0</v>
      </c>
      <c r="K46" s="14">
        <v>0</v>
      </c>
      <c r="L46" s="14">
        <v>0</v>
      </c>
      <c r="M46" s="14">
        <v>0</v>
      </c>
      <c r="N46" s="14">
        <v>0</v>
      </c>
      <c r="O46" s="14">
        <v>0</v>
      </c>
      <c r="P46" s="14">
        <v>0</v>
      </c>
      <c r="Q46" s="14">
        <v>0</v>
      </c>
      <c r="R46" s="14">
        <v>0</v>
      </c>
      <c r="S46" s="14">
        <v>0</v>
      </c>
      <c r="T46" s="14">
        <v>2.4</v>
      </c>
      <c r="U46" s="14">
        <v>2.4</v>
      </c>
      <c r="V46" s="14">
        <v>2.4</v>
      </c>
      <c r="W46" s="14">
        <v>2.4</v>
      </c>
      <c r="X46" s="14">
        <v>2.4</v>
      </c>
      <c r="Y46" s="14">
        <v>2.4</v>
      </c>
      <c r="Z46" s="15">
        <f t="shared" si="6"/>
        <v>28.799999999999994</v>
      </c>
      <c r="AA46" s="23">
        <v>2</v>
      </c>
      <c r="AB46" s="24">
        <f t="shared" si="7"/>
        <v>57.599999999999987</v>
      </c>
    </row>
    <row r="47" spans="1:28" ht="15.75" thickBot="1" x14ac:dyDescent="0.25">
      <c r="B47" s="28"/>
    </row>
    <row r="48" spans="1:28" ht="16.5" thickBot="1" x14ac:dyDescent="0.3">
      <c r="A48" s="6" t="s">
        <v>32</v>
      </c>
      <c r="E48" s="21"/>
    </row>
    <row r="49" spans="1:32" ht="15.75" thickBot="1" x14ac:dyDescent="0.25">
      <c r="B49" s="28"/>
    </row>
    <row r="50" spans="1:32" ht="15.95" customHeight="1" thickBot="1" x14ac:dyDescent="0.25">
      <c r="A50" s="10" t="s">
        <v>2</v>
      </c>
      <c r="B50" s="11" t="s">
        <v>3</v>
      </c>
      <c r="C50" s="11" t="s">
        <v>4</v>
      </c>
      <c r="D50" s="11" t="s">
        <v>5</v>
      </c>
      <c r="E50" s="11" t="s">
        <v>6</v>
      </c>
      <c r="F50" s="11" t="s">
        <v>7</v>
      </c>
      <c r="G50" s="11" t="s">
        <v>8</v>
      </c>
      <c r="H50" s="11" t="s">
        <v>9</v>
      </c>
      <c r="I50" s="11" t="s">
        <v>10</v>
      </c>
      <c r="J50" s="11" t="s">
        <v>11</v>
      </c>
      <c r="K50" s="11" t="s">
        <v>12</v>
      </c>
      <c r="L50" s="11" t="s">
        <v>13</v>
      </c>
      <c r="M50" s="11" t="s">
        <v>14</v>
      </c>
      <c r="N50" s="11" t="s">
        <v>15</v>
      </c>
      <c r="O50" s="11" t="s">
        <v>16</v>
      </c>
      <c r="P50" s="11" t="s">
        <v>17</v>
      </c>
      <c r="Q50" s="11" t="s">
        <v>18</v>
      </c>
      <c r="R50" s="11" t="s">
        <v>19</v>
      </c>
      <c r="S50" s="11" t="s">
        <v>20</v>
      </c>
      <c r="T50" s="11" t="s">
        <v>21</v>
      </c>
      <c r="U50" s="11" t="s">
        <v>22</v>
      </c>
      <c r="V50" s="11" t="s">
        <v>23</v>
      </c>
      <c r="W50" s="11" t="s">
        <v>24</v>
      </c>
      <c r="X50" s="11" t="s">
        <v>25</v>
      </c>
      <c r="Y50" s="11" t="s">
        <v>26</v>
      </c>
      <c r="Z50" s="11" t="s">
        <v>27</v>
      </c>
      <c r="AA50" s="11" t="s">
        <v>28</v>
      </c>
      <c r="AB50" s="12"/>
    </row>
    <row r="51" spans="1:32" ht="15.95" customHeight="1" x14ac:dyDescent="0.25">
      <c r="A51" s="13">
        <v>44682</v>
      </c>
      <c r="B51" s="30">
        <v>112.2</v>
      </c>
      <c r="C51" s="30">
        <v>112.2</v>
      </c>
      <c r="D51" s="30">
        <v>112.2</v>
      </c>
      <c r="E51" s="30">
        <v>112.2</v>
      </c>
      <c r="F51" s="30">
        <v>112.2</v>
      </c>
      <c r="G51" s="30">
        <v>112.2</v>
      </c>
      <c r="H51" s="30">
        <v>0</v>
      </c>
      <c r="I51" s="30">
        <v>0</v>
      </c>
      <c r="J51" s="30">
        <v>0</v>
      </c>
      <c r="K51" s="30">
        <v>0</v>
      </c>
      <c r="L51" s="30">
        <v>0</v>
      </c>
      <c r="M51" s="30">
        <v>0</v>
      </c>
      <c r="N51" s="30">
        <v>0</v>
      </c>
      <c r="O51" s="30">
        <v>0</v>
      </c>
      <c r="P51" s="30">
        <v>0</v>
      </c>
      <c r="Q51" s="30">
        <v>0</v>
      </c>
      <c r="R51" s="30">
        <v>0</v>
      </c>
      <c r="S51" s="30">
        <v>0</v>
      </c>
      <c r="T51" s="30">
        <v>196.79999999999998</v>
      </c>
      <c r="U51" s="30">
        <v>196.79999999999998</v>
      </c>
      <c r="V51" s="30">
        <v>196.79999999999998</v>
      </c>
      <c r="W51" s="30">
        <v>196.79999999999998</v>
      </c>
      <c r="X51" s="30">
        <v>196.79999999999998</v>
      </c>
      <c r="Y51" s="30">
        <v>196.79999999999998</v>
      </c>
      <c r="Z51" s="15">
        <f t="shared" ref="Z51:Z57" si="8">SUM(B51:Y51)</f>
        <v>1853.9999999999998</v>
      </c>
      <c r="AA51" s="16">
        <v>31</v>
      </c>
      <c r="AB51" s="17">
        <f t="shared" ref="AB51:AB57" si="9">+AB7+AB18+AB29+AB40</f>
        <v>1853.9999999999998</v>
      </c>
      <c r="AF51" s="29"/>
    </row>
    <row r="52" spans="1:32" ht="15.95" customHeight="1" x14ac:dyDescent="0.25">
      <c r="A52" s="13">
        <v>44713</v>
      </c>
      <c r="B52" s="30">
        <v>166.79999999999998</v>
      </c>
      <c r="C52" s="30">
        <v>166.79999999999998</v>
      </c>
      <c r="D52" s="30">
        <v>166.79999999999998</v>
      </c>
      <c r="E52" s="30">
        <v>166.79999999999998</v>
      </c>
      <c r="F52" s="30">
        <v>166.79999999999998</v>
      </c>
      <c r="G52" s="30">
        <v>166.79999999999998</v>
      </c>
      <c r="H52" s="30">
        <v>0</v>
      </c>
      <c r="I52" s="30">
        <v>0</v>
      </c>
      <c r="J52" s="30">
        <v>0</v>
      </c>
      <c r="K52" s="30">
        <v>0</v>
      </c>
      <c r="L52" s="30">
        <v>0</v>
      </c>
      <c r="M52" s="30">
        <v>0</v>
      </c>
      <c r="N52" s="30">
        <v>0</v>
      </c>
      <c r="O52" s="30">
        <v>0</v>
      </c>
      <c r="P52" s="30">
        <v>0</v>
      </c>
      <c r="Q52" s="30">
        <v>0</v>
      </c>
      <c r="R52" s="30">
        <v>0</v>
      </c>
      <c r="S52" s="30">
        <v>0</v>
      </c>
      <c r="T52" s="30">
        <v>200.39999999999998</v>
      </c>
      <c r="U52" s="30">
        <v>200.39999999999998</v>
      </c>
      <c r="V52" s="30">
        <v>200.39999999999998</v>
      </c>
      <c r="W52" s="30">
        <v>200.39999999999998</v>
      </c>
      <c r="X52" s="30">
        <v>200.39999999999998</v>
      </c>
      <c r="Y52" s="30">
        <v>200.39999999999998</v>
      </c>
      <c r="Z52" s="15">
        <f t="shared" si="8"/>
        <v>2203.2000000000003</v>
      </c>
      <c r="AA52" s="16">
        <v>30</v>
      </c>
      <c r="AB52" s="17">
        <f t="shared" si="9"/>
        <v>2203.2000000000003</v>
      </c>
      <c r="AF52" s="29"/>
    </row>
    <row r="53" spans="1:32" ht="15.95" customHeight="1" x14ac:dyDescent="0.25">
      <c r="A53" s="13">
        <v>44743</v>
      </c>
      <c r="B53" s="30">
        <v>223.8</v>
      </c>
      <c r="C53" s="30">
        <v>223.8</v>
      </c>
      <c r="D53" s="30">
        <v>223.8</v>
      </c>
      <c r="E53" s="30">
        <v>223.8</v>
      </c>
      <c r="F53" s="30">
        <v>223.8</v>
      </c>
      <c r="G53" s="30">
        <v>223.8</v>
      </c>
      <c r="H53" s="30">
        <v>0</v>
      </c>
      <c r="I53" s="30">
        <v>0</v>
      </c>
      <c r="J53" s="30">
        <v>0</v>
      </c>
      <c r="K53" s="30">
        <v>0</v>
      </c>
      <c r="L53" s="30">
        <v>0</v>
      </c>
      <c r="M53" s="30">
        <v>0</v>
      </c>
      <c r="N53" s="30">
        <v>0</v>
      </c>
      <c r="O53" s="30">
        <v>0</v>
      </c>
      <c r="P53" s="30">
        <v>0</v>
      </c>
      <c r="Q53" s="30">
        <v>0</v>
      </c>
      <c r="R53" s="30">
        <v>0</v>
      </c>
      <c r="S53" s="30">
        <v>0</v>
      </c>
      <c r="T53" s="30">
        <v>247.20000000000002</v>
      </c>
      <c r="U53" s="30">
        <v>247.20000000000002</v>
      </c>
      <c r="V53" s="30">
        <v>247.20000000000002</v>
      </c>
      <c r="W53" s="30">
        <v>247.20000000000002</v>
      </c>
      <c r="X53" s="30">
        <v>247.20000000000002</v>
      </c>
      <c r="Y53" s="30">
        <v>247.20000000000002</v>
      </c>
      <c r="Z53" s="15">
        <f t="shared" si="8"/>
        <v>2825.9999999999995</v>
      </c>
      <c r="AA53" s="16">
        <v>31</v>
      </c>
      <c r="AB53" s="17">
        <f t="shared" si="9"/>
        <v>2825.9999999999995</v>
      </c>
      <c r="AF53" s="29"/>
    </row>
    <row r="54" spans="1:32" ht="15.95" customHeight="1" x14ac:dyDescent="0.25">
      <c r="A54" s="13">
        <v>44774</v>
      </c>
      <c r="B54" s="30">
        <v>197.39999999999998</v>
      </c>
      <c r="C54" s="30">
        <v>197.39999999999998</v>
      </c>
      <c r="D54" s="30">
        <v>197.39999999999998</v>
      </c>
      <c r="E54" s="30">
        <v>197.39999999999998</v>
      </c>
      <c r="F54" s="30">
        <v>197.39999999999998</v>
      </c>
      <c r="G54" s="30">
        <v>197.39999999999998</v>
      </c>
      <c r="H54" s="30">
        <v>0</v>
      </c>
      <c r="I54" s="30">
        <v>0</v>
      </c>
      <c r="J54" s="30">
        <v>0</v>
      </c>
      <c r="K54" s="30">
        <v>0</v>
      </c>
      <c r="L54" s="30">
        <v>0</v>
      </c>
      <c r="M54" s="30">
        <v>0</v>
      </c>
      <c r="N54" s="30">
        <v>0</v>
      </c>
      <c r="O54" s="30">
        <v>0</v>
      </c>
      <c r="P54" s="30">
        <v>0</v>
      </c>
      <c r="Q54" s="30">
        <v>0</v>
      </c>
      <c r="R54" s="30">
        <v>0</v>
      </c>
      <c r="S54" s="30">
        <v>0</v>
      </c>
      <c r="T54" s="30">
        <v>229.20000000000002</v>
      </c>
      <c r="U54" s="30">
        <v>229.20000000000002</v>
      </c>
      <c r="V54" s="30">
        <v>229.20000000000002</v>
      </c>
      <c r="W54" s="30">
        <v>229.20000000000002</v>
      </c>
      <c r="X54" s="30">
        <v>229.20000000000002</v>
      </c>
      <c r="Y54" s="30">
        <v>229.20000000000002</v>
      </c>
      <c r="Z54" s="15">
        <f t="shared" si="8"/>
        <v>2559.5999999999995</v>
      </c>
      <c r="AA54" s="16">
        <v>31</v>
      </c>
      <c r="AB54" s="17">
        <f t="shared" si="9"/>
        <v>2559.6000000000008</v>
      </c>
      <c r="AF54" s="29"/>
    </row>
    <row r="55" spans="1:32" ht="15.95" customHeight="1" x14ac:dyDescent="0.25">
      <c r="A55" s="13">
        <v>44805</v>
      </c>
      <c r="B55" s="30">
        <v>194.39999999999998</v>
      </c>
      <c r="C55" s="30">
        <v>194.39999999999998</v>
      </c>
      <c r="D55" s="30">
        <v>194.39999999999998</v>
      </c>
      <c r="E55" s="30">
        <v>194.39999999999998</v>
      </c>
      <c r="F55" s="30">
        <v>194.39999999999998</v>
      </c>
      <c r="G55" s="30">
        <v>194.39999999999998</v>
      </c>
      <c r="H55" s="30">
        <v>0</v>
      </c>
      <c r="I55" s="30">
        <v>0</v>
      </c>
      <c r="J55" s="30">
        <v>0</v>
      </c>
      <c r="K55" s="30">
        <v>0</v>
      </c>
      <c r="L55" s="30">
        <v>0</v>
      </c>
      <c r="M55" s="30">
        <v>0</v>
      </c>
      <c r="N55" s="30">
        <v>0</v>
      </c>
      <c r="O55" s="30">
        <v>0</v>
      </c>
      <c r="P55" s="30">
        <v>0</v>
      </c>
      <c r="Q55" s="30">
        <v>0</v>
      </c>
      <c r="R55" s="30">
        <v>0</v>
      </c>
      <c r="S55" s="30">
        <v>0</v>
      </c>
      <c r="T55" s="30">
        <v>254.4</v>
      </c>
      <c r="U55" s="30">
        <v>254.4</v>
      </c>
      <c r="V55" s="30">
        <v>254.4</v>
      </c>
      <c r="W55" s="30">
        <v>254.4</v>
      </c>
      <c r="X55" s="30">
        <v>254.4</v>
      </c>
      <c r="Y55" s="30">
        <v>254.4</v>
      </c>
      <c r="Z55" s="15">
        <f t="shared" si="8"/>
        <v>2692.8</v>
      </c>
      <c r="AA55" s="16">
        <v>30</v>
      </c>
      <c r="AB55" s="17">
        <f t="shared" si="9"/>
        <v>2692.7999999999997</v>
      </c>
      <c r="AF55" s="29"/>
    </row>
    <row r="56" spans="1:32" ht="15.95" customHeight="1" x14ac:dyDescent="0.25">
      <c r="A56" s="13">
        <v>44835</v>
      </c>
      <c r="B56" s="30">
        <v>175.2</v>
      </c>
      <c r="C56" s="30">
        <v>175.2</v>
      </c>
      <c r="D56" s="30">
        <v>175.2</v>
      </c>
      <c r="E56" s="30">
        <v>175.2</v>
      </c>
      <c r="F56" s="30">
        <v>175.2</v>
      </c>
      <c r="G56" s="30">
        <v>175.2</v>
      </c>
      <c r="H56" s="30">
        <v>0</v>
      </c>
      <c r="I56" s="30">
        <v>0</v>
      </c>
      <c r="J56" s="30">
        <v>0</v>
      </c>
      <c r="K56" s="30">
        <v>0</v>
      </c>
      <c r="L56" s="30">
        <v>0</v>
      </c>
      <c r="M56" s="30">
        <v>0</v>
      </c>
      <c r="N56" s="30">
        <v>0</v>
      </c>
      <c r="O56" s="30">
        <v>0</v>
      </c>
      <c r="P56" s="30">
        <v>0</v>
      </c>
      <c r="Q56" s="30">
        <v>0</v>
      </c>
      <c r="R56" s="30">
        <v>0</v>
      </c>
      <c r="S56" s="30">
        <v>0</v>
      </c>
      <c r="T56" s="30">
        <v>212.4</v>
      </c>
      <c r="U56" s="30">
        <v>212.4</v>
      </c>
      <c r="V56" s="30">
        <v>212.4</v>
      </c>
      <c r="W56" s="30">
        <v>212.4</v>
      </c>
      <c r="X56" s="30">
        <v>212.4</v>
      </c>
      <c r="Y56" s="30">
        <v>212.4</v>
      </c>
      <c r="Z56" s="15">
        <f t="shared" si="8"/>
        <v>2325.6000000000004</v>
      </c>
      <c r="AA56" s="16">
        <v>31</v>
      </c>
      <c r="AB56" s="17">
        <f t="shared" si="9"/>
        <v>2325.6</v>
      </c>
      <c r="AF56" s="29"/>
    </row>
    <row r="57" spans="1:32" ht="15.95" customHeight="1" x14ac:dyDescent="0.25">
      <c r="A57" s="13">
        <v>44866</v>
      </c>
      <c r="B57" s="30">
        <v>170.4</v>
      </c>
      <c r="C57" s="30">
        <v>170.4</v>
      </c>
      <c r="D57" s="30">
        <v>170.4</v>
      </c>
      <c r="E57" s="30">
        <v>170.4</v>
      </c>
      <c r="F57" s="30">
        <v>170.4</v>
      </c>
      <c r="G57" s="30">
        <v>170.4</v>
      </c>
      <c r="H57" s="30">
        <v>0</v>
      </c>
      <c r="I57" s="30">
        <v>0</v>
      </c>
      <c r="J57" s="30">
        <v>0</v>
      </c>
      <c r="K57" s="30">
        <v>0</v>
      </c>
      <c r="L57" s="30">
        <v>0</v>
      </c>
      <c r="M57" s="30">
        <v>0</v>
      </c>
      <c r="N57" s="30">
        <v>0</v>
      </c>
      <c r="O57" s="30">
        <v>0</v>
      </c>
      <c r="P57" s="30">
        <v>0</v>
      </c>
      <c r="Q57" s="30">
        <v>0</v>
      </c>
      <c r="R57" s="30">
        <v>0</v>
      </c>
      <c r="S57" s="30">
        <v>0</v>
      </c>
      <c r="T57" s="30">
        <v>204</v>
      </c>
      <c r="U57" s="30">
        <v>204</v>
      </c>
      <c r="V57" s="30">
        <v>204</v>
      </c>
      <c r="W57" s="30">
        <v>204</v>
      </c>
      <c r="X57" s="30">
        <v>204</v>
      </c>
      <c r="Y57" s="30">
        <v>204</v>
      </c>
      <c r="Z57" s="15">
        <f t="shared" si="8"/>
        <v>2246.4</v>
      </c>
      <c r="AA57" s="16">
        <v>30</v>
      </c>
      <c r="AB57" s="17">
        <f t="shared" si="9"/>
        <v>2246.4</v>
      </c>
      <c r="AF57" s="29"/>
    </row>
  </sheetData>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Producto No. 1</vt:lpstr>
      <vt:lpstr>Cantidades Producto No. 1</vt:lpstr>
      <vt:lpstr>Producto No 2 (Curva AP)</vt:lpstr>
      <vt:lpstr>Cantidades Producto No. 2</vt:lpstr>
      <vt:lpstr>'Producto No 2 (Curva AP)'!Área_de_impresión</vt:lpstr>
      <vt:lpstr>'Producto No.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 Caicedo Aristizabal</dc:creator>
  <cp:lastModifiedBy>Juan D. Caicedo Aristizabal</cp:lastModifiedBy>
  <dcterms:created xsi:type="dcterms:W3CDTF">2021-02-18T16:09:15Z</dcterms:created>
  <dcterms:modified xsi:type="dcterms:W3CDTF">2022-03-17T22:14:14Z</dcterms:modified>
</cp:coreProperties>
</file>